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farci\Desktop\"/>
    </mc:Choice>
  </mc:AlternateContent>
  <xr:revisionPtr revIDLastSave="0" documentId="13_ncr:1_{66514879-EE0B-4227-AF86-9BCA8ED1150F}" xr6:coauthVersionLast="36" xr6:coauthVersionMax="36" xr10:uidLastSave="{00000000-0000-0000-0000-000000000000}"/>
  <bookViews>
    <workbookView xWindow="32760" yWindow="32760" windowWidth="21570" windowHeight="7980" xr2:uid="{00000000-000D-0000-FFFF-FFFF00000000}"/>
  </bookViews>
  <sheets>
    <sheet name="REPORT ITP - Fatture Incluse - " sheetId="1" r:id="rId1"/>
  </sheets>
  <calcPr calcId="191029"/>
</workbook>
</file>

<file path=xl/calcChain.xml><?xml version="1.0" encoding="utf-8"?>
<calcChain xmlns="http://schemas.openxmlformats.org/spreadsheetml/2006/main">
  <c r="J307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I295" i="1"/>
  <c r="L295" i="1" l="1"/>
  <c r="I298" i="1" s="1"/>
</calcChain>
</file>

<file path=xl/sharedStrings.xml><?xml version="1.0" encoding="utf-8"?>
<sst xmlns="http://schemas.openxmlformats.org/spreadsheetml/2006/main" count="570" uniqueCount="314">
  <si>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</si>
  <si>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</si>
  <si>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</si>
  <si>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</si>
  <si>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</si>
  <si>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</si>
  <si>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</si>
  <si>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</si>
  <si>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</si>
  <si>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</si>
  <si>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</si>
  <si>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OPERA SRL</t>
  </si>
  <si>
    <t>QUANTANALITICA SRL</t>
  </si>
  <si>
    <t>71/A</t>
  </si>
  <si>
    <t>Enel Energia S.p.A.</t>
  </si>
  <si>
    <t>L'AMMIRAGLIA RECUPERI AMBIENTALI DI FERRARO EMILIO</t>
  </si>
  <si>
    <t>FRRMLE54H06F377N</t>
  </si>
  <si>
    <t>FE560</t>
  </si>
  <si>
    <t>FE559</t>
  </si>
  <si>
    <t>FE562</t>
  </si>
  <si>
    <t>FE561</t>
  </si>
  <si>
    <t>BEFREEST SRL</t>
  </si>
  <si>
    <t>FP_33/23</t>
  </si>
  <si>
    <t>Ariadne Digital srl</t>
  </si>
  <si>
    <t>501-23</t>
  </si>
  <si>
    <t>NTI-NKE SPA - Societ a Socio Unico</t>
  </si>
  <si>
    <t>234/PA</t>
  </si>
  <si>
    <t>THERMO FISHER SCIENTIFIC SPA</t>
  </si>
  <si>
    <t>SRA Instruments S.p.A.</t>
  </si>
  <si>
    <t>SP23466</t>
  </si>
  <si>
    <t>TELEPASS S.P.A.</t>
  </si>
  <si>
    <t>000000900045414T</t>
  </si>
  <si>
    <t>AUTOSTRADE PER L'ITALIA S.P.A.</t>
  </si>
  <si>
    <t>000000900036060D</t>
  </si>
  <si>
    <t>Istituto Nazionale di Ricerca Metrologica -  INRIM - Istituto Nazionale di Ricer</t>
  </si>
  <si>
    <t>VENFE-12</t>
  </si>
  <si>
    <t>2/A</t>
  </si>
  <si>
    <t>C.G.F. IMPIANTI S.R.L.</t>
  </si>
  <si>
    <t>000008A</t>
  </si>
  <si>
    <t>Info Team s.r.l.</t>
  </si>
  <si>
    <t>4PA</t>
  </si>
  <si>
    <t>Intesa Sanpaolo S.p.a</t>
  </si>
  <si>
    <t>01S620242181001640</t>
  </si>
  <si>
    <t>AMAP  S.P.A.</t>
  </si>
  <si>
    <t>ISTITUTO SUPERIORE PROTEZIONE E RICERCA AMBIENTALE</t>
  </si>
  <si>
    <t>Branca Massimiliano</t>
  </si>
  <si>
    <t>BRNMSM73S06F206P</t>
  </si>
  <si>
    <t>4/FE</t>
  </si>
  <si>
    <t>MACARTNEY ITALY S.R.L.</t>
  </si>
  <si>
    <t>ORION SRL</t>
  </si>
  <si>
    <t>Biolife Italiana srl</t>
  </si>
  <si>
    <t>V1-574</t>
  </si>
  <si>
    <t>V1-575</t>
  </si>
  <si>
    <t>V1-576</t>
  </si>
  <si>
    <t>V1-577</t>
  </si>
  <si>
    <t>V1-578</t>
  </si>
  <si>
    <t>000000900002694T</t>
  </si>
  <si>
    <t>000000900002253D</t>
  </si>
  <si>
    <t>PerkinElmer Scientifica Italia Srl</t>
  </si>
  <si>
    <t>E.P. SPA</t>
  </si>
  <si>
    <t>674/TC</t>
  </si>
  <si>
    <t>RPS S.p.a.</t>
  </si>
  <si>
    <t>V1/2024/100819</t>
  </si>
  <si>
    <t>Lab Service Analytica Srl</t>
  </si>
  <si>
    <t>24VFASS-00011</t>
  </si>
  <si>
    <t>BSF S.r.l.</t>
  </si>
  <si>
    <t>80/PA</t>
  </si>
  <si>
    <t>81/PA</t>
  </si>
  <si>
    <t>82/PA</t>
  </si>
  <si>
    <t>Panepinto Antonino</t>
  </si>
  <si>
    <t>PNPNNN78B19A195E</t>
  </si>
  <si>
    <t>FATTPA 2_24</t>
  </si>
  <si>
    <t>OQLAB S.R.L.</t>
  </si>
  <si>
    <t>ENEA</t>
  </si>
  <si>
    <t>000008-0C3 PA</t>
  </si>
  <si>
    <t>Gattuso Ignazio</t>
  </si>
  <si>
    <t>GTTGNZ92D24G273J</t>
  </si>
  <si>
    <t>FPA 1/24</t>
  </si>
  <si>
    <t>Nextra Consulting di Salvatore Lo Verso</t>
  </si>
  <si>
    <t>LVRSVT71D01G273A</t>
  </si>
  <si>
    <t>FPA 2/24</t>
  </si>
  <si>
    <t>FPA 3/24</t>
  </si>
  <si>
    <t>Return srl</t>
  </si>
  <si>
    <t>Leasys Italia S.p.A</t>
  </si>
  <si>
    <t>ACSEL S.R.L.</t>
  </si>
  <si>
    <t>15/FE</t>
  </si>
  <si>
    <t>TECNOCHIMIT DI GIUSEPPE LA ROSA GANGI E C. S.A.S.</t>
  </si>
  <si>
    <t>00018/B</t>
  </si>
  <si>
    <t>V1-911</t>
  </si>
  <si>
    <t>52-24</t>
  </si>
  <si>
    <t>24VFATTPA-0053</t>
  </si>
  <si>
    <t>Nuova Eliografica S.a.S</t>
  </si>
  <si>
    <t>139/2024</t>
  </si>
  <si>
    <t>CHEMICAL RESEARCH 2000 S.R.L.</t>
  </si>
  <si>
    <t>139/PA</t>
  </si>
  <si>
    <t>PROCOTEC DISTRIBUZIONE E SERVIZI SAS</t>
  </si>
  <si>
    <t>27/FE</t>
  </si>
  <si>
    <t>Vizzini Mirko Andrea</t>
  </si>
  <si>
    <t>VZZMKN88P28F158J</t>
  </si>
  <si>
    <t>DADO LAB s.r.l.</t>
  </si>
  <si>
    <t>115/24</t>
  </si>
  <si>
    <t>V1-1232</t>
  </si>
  <si>
    <t>000000900005521T</t>
  </si>
  <si>
    <t>000000053985799T</t>
  </si>
  <si>
    <t>000000900005538D</t>
  </si>
  <si>
    <t>13/FE</t>
  </si>
  <si>
    <t>Perlabo s.r.l.</t>
  </si>
  <si>
    <t>bioMerieux Italia S.p.A.</t>
  </si>
  <si>
    <t>mercurio comunicazione societ cooperativa a r.l.</t>
  </si>
  <si>
    <t>ECOTOX LDS SRL</t>
  </si>
  <si>
    <t>25/SP</t>
  </si>
  <si>
    <t>Gold Standard Diagnostics Trieste s.r.l. a Socio Unico</t>
  </si>
  <si>
    <t>000040/P24</t>
  </si>
  <si>
    <t>FKV SRL</t>
  </si>
  <si>
    <t>46/VPA24</t>
  </si>
  <si>
    <t>187/PA</t>
  </si>
  <si>
    <t>188/PA</t>
  </si>
  <si>
    <t>189/PA</t>
  </si>
  <si>
    <t>190/PA</t>
  </si>
  <si>
    <t>235/PA</t>
  </si>
  <si>
    <t>CSISA Onlus</t>
  </si>
  <si>
    <t>FATTPA 7_24</t>
  </si>
  <si>
    <t>BUSCIO IGNAZIO</t>
  </si>
  <si>
    <t>BSCGNZ70D26G348V</t>
  </si>
  <si>
    <t>FPA 6/24</t>
  </si>
  <si>
    <t>SINTESI SANITA SRL</t>
  </si>
  <si>
    <t>88-24</t>
  </si>
  <si>
    <t>WATERS S.p.A.</t>
  </si>
  <si>
    <t>Nicolazzo Maria Rita</t>
  </si>
  <si>
    <t>NCLMRT78D70G273A</t>
  </si>
  <si>
    <t>FPA 4/24</t>
  </si>
  <si>
    <t>PIAZZA SPEDIZIONI SRL</t>
  </si>
  <si>
    <t>1/FE</t>
  </si>
  <si>
    <t>2/FE</t>
  </si>
  <si>
    <t>114/FE</t>
  </si>
  <si>
    <t>Ditta Schimicci Lorenzo</t>
  </si>
  <si>
    <t>SCHLNZ64L24G273Q</t>
  </si>
  <si>
    <t>FASTWEB SpA</t>
  </si>
  <si>
    <t>PAE0003381</t>
  </si>
  <si>
    <t>Spata Gioacchino</t>
  </si>
  <si>
    <t>SPTGCH68L04G273Q</t>
  </si>
  <si>
    <t>HACH LANGE S.r.l.</t>
  </si>
  <si>
    <t>F052403854</t>
  </si>
  <si>
    <t>SIEM SICILIANA ELETTROMECCANICA DI CATTOLICA EMANUELE Riparazioni elettromeccani</t>
  </si>
  <si>
    <t>CTTMNL58A02G273D</t>
  </si>
  <si>
    <t>F052403957</t>
  </si>
  <si>
    <t>F052403869</t>
  </si>
  <si>
    <t>F052403910</t>
  </si>
  <si>
    <t>31/A</t>
  </si>
  <si>
    <t>POSDATA Srl</t>
  </si>
  <si>
    <t>584/PA</t>
  </si>
  <si>
    <t>ARUBA PEC SPA</t>
  </si>
  <si>
    <t>F052404030</t>
  </si>
  <si>
    <t>HYPER S.R.L.</t>
  </si>
  <si>
    <t>PA/02 6_2024</t>
  </si>
  <si>
    <t>PRINZIVALLI CRISTINA</t>
  </si>
  <si>
    <t>PRNCST81B56I533O</t>
  </si>
  <si>
    <t>05/FE</t>
  </si>
  <si>
    <t>SALERNO SALVATORE</t>
  </si>
  <si>
    <t>SLRSVT61H22G273N</t>
  </si>
  <si>
    <t>3E</t>
  </si>
  <si>
    <t>BRANCATO PLACIDO</t>
  </si>
  <si>
    <t>BRNPCD85T20F335Z</t>
  </si>
  <si>
    <t>Rohde &amp; Schwarz Italia s.p.a.</t>
  </si>
  <si>
    <t>284/PA</t>
  </si>
  <si>
    <t>29/FE</t>
  </si>
  <si>
    <t>KYOCERA Document Solutions Italia S.p.A.</t>
  </si>
  <si>
    <t>LeasePlan Italia S.p.A.</t>
  </si>
  <si>
    <t>000000900010938T</t>
  </si>
  <si>
    <t>CARONTE &amp; TOURIST S.P.A.</t>
  </si>
  <si>
    <t>000000015800072P</t>
  </si>
  <si>
    <t>000000900009121D</t>
  </si>
  <si>
    <t>PIYADIGAMAGE MANUELA</t>
  </si>
  <si>
    <t>PYDMNL92P58C351L</t>
  </si>
  <si>
    <t>4/001</t>
  </si>
  <si>
    <t>FATTPA 5_24</t>
  </si>
  <si>
    <t>RICCHIUTI CLAUDIA</t>
  </si>
  <si>
    <t>RCCCLD89P66I754L</t>
  </si>
  <si>
    <t>ZANOTTO ANTONIO</t>
  </si>
  <si>
    <t>ZNTNTN79M14L407Z</t>
  </si>
  <si>
    <t>A.M.I. ITALIA S.r.l.</t>
  </si>
  <si>
    <t>KUWAIT PETROLEUM ITALIA SPA</t>
  </si>
  <si>
    <t>PJ08171868</t>
  </si>
  <si>
    <t>Antonino Scannavino</t>
  </si>
  <si>
    <t>SCNNNN76H28G273K</t>
  </si>
  <si>
    <t>390/PA</t>
  </si>
  <si>
    <t>Air Liquide Italia Service S.r.L.</t>
  </si>
  <si>
    <t>PANDOLFO DOTT.SSA AMALIA</t>
  </si>
  <si>
    <t>PNDMLA65M70G273G</t>
  </si>
  <si>
    <t>GIONFRIDDO CORRADO</t>
  </si>
  <si>
    <t>GNFCRD89R29A522D</t>
  </si>
  <si>
    <t>V1-2259</t>
  </si>
  <si>
    <t>Pulvirenti Giuseppe</t>
  </si>
  <si>
    <t>PLVGPP87H21C351D</t>
  </si>
  <si>
    <t>CUCINELLA VALENTINA</t>
  </si>
  <si>
    <t>CCNVNT85R64F205B</t>
  </si>
  <si>
    <t>2167/TC</t>
  </si>
  <si>
    <t>SOL SpA</t>
  </si>
  <si>
    <t>54/SP</t>
  </si>
  <si>
    <t>MAGGIOLI SPA</t>
  </si>
  <si>
    <t>Theorema srl</t>
  </si>
  <si>
    <t>42/2024</t>
  </si>
  <si>
    <t>ARNETTA GAETANO</t>
  </si>
  <si>
    <t>RNTGTN80E13G273Z</t>
  </si>
  <si>
    <t>CAVALERI MOIRA</t>
  </si>
  <si>
    <t>CVLMRO86B64L400V</t>
  </si>
  <si>
    <t>KSM S.P.A.</t>
  </si>
  <si>
    <t>P9781</t>
  </si>
  <si>
    <t>Canon Italia S.p.A.</t>
  </si>
  <si>
    <t>ANTONIO ZERBO</t>
  </si>
  <si>
    <t>ZRBNTN68D15A841R</t>
  </si>
  <si>
    <t>FATTPA 8_24</t>
  </si>
  <si>
    <t>FICARRA*MILENE</t>
  </si>
  <si>
    <t>FCRMLN87P56D960C</t>
  </si>
  <si>
    <t>02PA/2024</t>
  </si>
  <si>
    <t>TIM  S.p.A.</t>
  </si>
  <si>
    <t>7X01584283</t>
  </si>
  <si>
    <t>Dott. Alessandro Caruso</t>
  </si>
  <si>
    <t>CRSLSN72P21D423L</t>
  </si>
  <si>
    <t>160-24</t>
  </si>
  <si>
    <t>CIURARIU GIANINA ANCA</t>
  </si>
  <si>
    <t>CRRGNN84L64Z129D</t>
  </si>
  <si>
    <t>TROISI STEFANO</t>
  </si>
  <si>
    <t>TRSSFN77S08D883X</t>
  </si>
  <si>
    <t>Gulotta Leonarda</t>
  </si>
  <si>
    <t>GLTLRD86P67F061V</t>
  </si>
  <si>
    <t>FE 4/24</t>
  </si>
  <si>
    <t>2430/TC</t>
  </si>
  <si>
    <t>MANNINO MARIAROSARIA</t>
  </si>
  <si>
    <t>MNNMRS76E59G273Q</t>
  </si>
  <si>
    <t>Sintesi S.p.A.</t>
  </si>
  <si>
    <t>Giampiccolo Monica</t>
  </si>
  <si>
    <t>GMPMNC73R64H163X</t>
  </si>
  <si>
    <t>FPA 5/24</t>
  </si>
  <si>
    <t>GUERRERI STEFANO</t>
  </si>
  <si>
    <t>GRRSFN74T18H269W</t>
  </si>
  <si>
    <t>Merck Life Science S.r.l.</t>
  </si>
  <si>
    <t>000000900010945D</t>
  </si>
  <si>
    <t>000000015800094P</t>
  </si>
  <si>
    <t>000000900013968T</t>
  </si>
  <si>
    <t>FATTPA 9_24</t>
  </si>
  <si>
    <t>ORION SRL a Socio Unico</t>
  </si>
  <si>
    <t>24VFATTPA-0179</t>
  </si>
  <si>
    <t>24VFATTPA-0180</t>
  </si>
  <si>
    <t>24VFATTPA-0181</t>
  </si>
  <si>
    <t>5/001</t>
  </si>
  <si>
    <t>36/FE</t>
  </si>
  <si>
    <t>442/PA</t>
  </si>
  <si>
    <t>443/PA</t>
  </si>
  <si>
    <t>444/PA</t>
  </si>
  <si>
    <t>PJ08301671</t>
  </si>
  <si>
    <t>P13205</t>
  </si>
  <si>
    <t>7/FE</t>
  </si>
  <si>
    <t>03PA/2024</t>
  </si>
  <si>
    <t>FRANCESCO FURIA</t>
  </si>
  <si>
    <t>FRUFNC95B16G273K</t>
  </si>
  <si>
    <t>MARINUS SRLS</t>
  </si>
  <si>
    <t>FE194</t>
  </si>
  <si>
    <t>FE192</t>
  </si>
  <si>
    <t>FE193</t>
  </si>
  <si>
    <t>FE195</t>
  </si>
  <si>
    <t>FE197</t>
  </si>
  <si>
    <t>FE196</t>
  </si>
  <si>
    <t>FE198</t>
  </si>
  <si>
    <t>PAE0014484</t>
  </si>
  <si>
    <t>FPA 9/24</t>
  </si>
  <si>
    <t>BUSCEMI ROBERTO</t>
  </si>
  <si>
    <t>BSCRRT71H21G273Z</t>
  </si>
  <si>
    <t>R.T.A. GROUP S.R.L.</t>
  </si>
  <si>
    <t>FE 5/24</t>
  </si>
  <si>
    <t>CATALANO DOMENICO</t>
  </si>
  <si>
    <t>CTLDNC63C13A494H</t>
  </si>
  <si>
    <t>01E</t>
  </si>
  <si>
    <t>02E</t>
  </si>
  <si>
    <t>ECOSISTEMI SERVICE DI FOLLARI ANTONIO SAS</t>
  </si>
  <si>
    <t>Olomedia SRL</t>
  </si>
  <si>
    <t>6/PA</t>
  </si>
  <si>
    <t>V1-3453</t>
  </si>
  <si>
    <t>S.EL.I.S. Lampedusa S.p.A.</t>
  </si>
  <si>
    <t>377/EPA</t>
  </si>
  <si>
    <t>INTERVENTI IN FUNE S.R.L.</t>
  </si>
  <si>
    <t>360/00</t>
  </si>
  <si>
    <t>PROJECT AUTOMATION S.p.A.</t>
  </si>
  <si>
    <t>2V24/---912</t>
  </si>
  <si>
    <t>2V24/---913</t>
  </si>
  <si>
    <t>43/FE</t>
  </si>
  <si>
    <t>3182/TC</t>
  </si>
  <si>
    <t>000000900018779T</t>
  </si>
  <si>
    <t>000000900015259D</t>
  </si>
  <si>
    <t>MES SRL</t>
  </si>
  <si>
    <t>580/PA</t>
  </si>
  <si>
    <t>581/PA</t>
  </si>
  <si>
    <t>582/PA</t>
  </si>
  <si>
    <t>FATTPA 10_24</t>
  </si>
  <si>
    <t>LANZONI SRL A SOCIO UNICO</t>
  </si>
  <si>
    <t>185/CC</t>
  </si>
  <si>
    <t>186/CC</t>
  </si>
  <si>
    <t>04PA/2024</t>
  </si>
  <si>
    <t>DUCHI ANTONINO</t>
  </si>
  <si>
    <t>DCHNNN62L07F258O</t>
  </si>
  <si>
    <t>P16214</t>
  </si>
  <si>
    <t>V1-3858</t>
  </si>
  <si>
    <t>03E</t>
  </si>
  <si>
    <t>6/001</t>
  </si>
  <si>
    <t>7X02583526</t>
  </si>
  <si>
    <t>UNIVERSITA' DEGLI STUDI DI CATANIA</t>
  </si>
  <si>
    <t xml:space="preserve">Totale importo pagato </t>
  </si>
  <si>
    <t>Totale importo indicatore</t>
  </si>
  <si>
    <t>ITP</t>
  </si>
  <si>
    <t xml:space="preserve">Indicatore di Tempestività </t>
  </si>
  <si>
    <t>GIORNI</t>
  </si>
  <si>
    <t>indicatore  k*m</t>
  </si>
  <si>
    <t xml:space="preserve">INDICATORE DI TEMPESTIVITA' DEI PAGAMENTI </t>
  </si>
  <si>
    <t>INDICE= tot. K /tot.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</si>
</sst>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6" fillId="33" borderId="0" xfId="0" applyFont="1" applyFill="1"/>
    <xf numFmtId="43" fontId="16" fillId="34" borderId="10" xfId="0" applyNumberFormat="1" applyFont="1" applyFill="1" applyBorder="1"/>
    <xf numFmtId="0" fontId="0" fillId="0" borderId="10" xfId="0" applyBorder="1"/>
    <xf numFmtId="0" fontId="0" fillId="34" borderId="10" xfId="0" applyFill="1" applyBorder="1"/>
    <xf numFmtId="0" fontId="16" fillId="34" borderId="10" xfId="0" applyFont="1" applyFill="1" applyBorder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vertical="top" wrapText="1"/>
    </xf>
    <xf numFmtId="0" fontId="16" fillId="33" borderId="10" xfId="0" applyFont="1" applyFill="1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14" fontId="0" fillId="0" borderId="10" xfId="0" applyNumberFormat="1" applyBorder="1"/>
    <xf numFmtId="16" fontId="0" fillId="0" borderId="10" xfId="0" applyNumberFormat="1" applyBorder="1"/>
    <xf numFmtId="17" fontId="0" fillId="0" borderId="10" xfId="0" applyNumberFormat="1" applyBorder="1"/>
    <xf numFmtId="0" fontId="16" fillId="33" borderId="10" xfId="0" applyFont="1" applyFill="1" applyBorder="1"/>
    <xf numFmtId="0" fontId="19" fillId="33" borderId="0" xfId="0" applyFont="1" applyFill="1"/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7"/>
  <sheetViews>
    <sheetView tabSelected="1" topLeftCell="A272" zoomScale="84" zoomScaleNormal="84" workbookViewId="0">
      <selection activeCell="Q303" sqref="Q303"/>
    </sheetView>
  </sheetViews>
  <sheetFormatPr defaultRowHeight="15" x14ac:dyDescent="0.25"/>
  <cols>
    <col min="1" max="1" width="22" customWidth="1"/>
    <col min="2" max="2" width="19.5703125" customWidth="1"/>
    <col min="3" max="3" width="12.85546875" customWidth="1"/>
    <col min="4" max="4" width="13.140625" customWidth="1"/>
    <col min="5" max="5" width="14.85546875" customWidth="1"/>
    <col min="6" max="6" width="19.42578125" customWidth="1"/>
    <col min="7" max="7" width="14" customWidth="1"/>
    <col min="8" max="8" width="20.140625" customWidth="1"/>
    <col min="9" max="9" width="21.85546875" customWidth="1"/>
    <col min="10" max="10" width="20.7109375" customWidth="1"/>
    <col min="11" max="11" width="14.5703125" customWidth="1"/>
    <col min="12" max="12" width="17.5703125" customWidth="1"/>
  </cols>
  <sheetData>
    <row r="1" spans="1:12" ht="33" customHeight="1" x14ac:dyDescent="0.25">
      <c r="A1" s="7" t="s">
        <v>312</v>
      </c>
      <c r="B1" s="7"/>
      <c r="C1" s="7"/>
      <c r="D1" s="8"/>
    </row>
    <row r="2" spans="1:12" ht="36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0" t="s">
        <v>9</v>
      </c>
      <c r="K2" s="11" t="s">
        <v>10</v>
      </c>
      <c r="L2" s="12" t="s">
        <v>311</v>
      </c>
    </row>
    <row r="3" spans="1:12" x14ac:dyDescent="0.25">
      <c r="A3" s="4" t="s">
        <v>11</v>
      </c>
      <c r="B3" s="4">
        <v>5994580727</v>
      </c>
      <c r="C3" s="13">
        <v>44305</v>
      </c>
      <c r="D3" s="13">
        <v>44305</v>
      </c>
      <c r="E3" s="4">
        <v>4911831661</v>
      </c>
      <c r="F3" s="4">
        <v>355</v>
      </c>
      <c r="G3" s="4">
        <v>760</v>
      </c>
      <c r="H3" s="13">
        <v>44335</v>
      </c>
      <c r="I3" s="4">
        <v>760</v>
      </c>
      <c r="J3" s="13">
        <v>45449</v>
      </c>
      <c r="K3" s="4">
        <v>1114</v>
      </c>
      <c r="L3" s="4">
        <f>I3*K3</f>
        <v>846640</v>
      </c>
    </row>
    <row r="4" spans="1:12" x14ac:dyDescent="0.25">
      <c r="A4" s="4" t="s">
        <v>12</v>
      </c>
      <c r="B4" s="4">
        <v>3455620132</v>
      </c>
      <c r="C4" s="13">
        <v>45169</v>
      </c>
      <c r="D4" s="13">
        <v>45169</v>
      </c>
      <c r="E4" s="4">
        <v>10352805051</v>
      </c>
      <c r="F4" s="4" t="s">
        <v>13</v>
      </c>
      <c r="G4" s="4">
        <v>24330.46</v>
      </c>
      <c r="H4" s="13">
        <v>45199</v>
      </c>
      <c r="I4" s="4">
        <v>19943</v>
      </c>
      <c r="J4" s="13">
        <v>45401</v>
      </c>
      <c r="K4" s="4">
        <v>202</v>
      </c>
      <c r="L4" s="4">
        <f t="shared" ref="L4:L67" si="0">I4*K4</f>
        <v>4028486</v>
      </c>
    </row>
    <row r="5" spans="1:12" x14ac:dyDescent="0.25">
      <c r="A5" s="4" t="s">
        <v>14</v>
      </c>
      <c r="B5" s="4">
        <v>6655971007</v>
      </c>
      <c r="C5" s="13">
        <v>45185</v>
      </c>
      <c r="D5" s="13">
        <v>45185</v>
      </c>
      <c r="E5" s="4">
        <v>10450378076</v>
      </c>
      <c r="F5" s="4">
        <v>8403394334</v>
      </c>
      <c r="G5" s="4">
        <v>1370</v>
      </c>
      <c r="H5" s="13">
        <v>45215</v>
      </c>
      <c r="I5" s="4">
        <v>1122.95</v>
      </c>
      <c r="J5" s="13">
        <v>45406</v>
      </c>
      <c r="K5" s="4">
        <v>191</v>
      </c>
      <c r="L5" s="4">
        <f t="shared" si="0"/>
        <v>214483.45</v>
      </c>
    </row>
    <row r="6" spans="1:12" x14ac:dyDescent="0.25">
      <c r="A6" s="4" t="s">
        <v>15</v>
      </c>
      <c r="B6" s="4" t="s">
        <v>16</v>
      </c>
      <c r="C6" s="13">
        <v>45224</v>
      </c>
      <c r="D6" s="13">
        <v>45224</v>
      </c>
      <c r="E6" s="4">
        <v>10730356304</v>
      </c>
      <c r="F6" s="4" t="s">
        <v>17</v>
      </c>
      <c r="G6" s="4">
        <v>7427.36</v>
      </c>
      <c r="H6" s="13">
        <v>45254</v>
      </c>
      <c r="I6" s="4">
        <v>6088</v>
      </c>
      <c r="J6" s="13">
        <v>45442</v>
      </c>
      <c r="K6" s="4">
        <v>188</v>
      </c>
      <c r="L6" s="4">
        <f t="shared" si="0"/>
        <v>1144544</v>
      </c>
    </row>
    <row r="7" spans="1:12" x14ac:dyDescent="0.25">
      <c r="A7" s="4" t="s">
        <v>15</v>
      </c>
      <c r="B7" s="4" t="s">
        <v>16</v>
      </c>
      <c r="C7" s="13">
        <v>45224</v>
      </c>
      <c r="D7" s="13">
        <v>45224</v>
      </c>
      <c r="E7" s="4">
        <v>10730356362</v>
      </c>
      <c r="F7" s="4" t="s">
        <v>18</v>
      </c>
      <c r="G7" s="4">
        <v>15118.78</v>
      </c>
      <c r="H7" s="13">
        <v>45254</v>
      </c>
      <c r="I7" s="4">
        <v>12392.44</v>
      </c>
      <c r="J7" s="13">
        <v>45442</v>
      </c>
      <c r="K7" s="4">
        <v>188</v>
      </c>
      <c r="L7" s="4">
        <f t="shared" si="0"/>
        <v>2329778.7200000002</v>
      </c>
    </row>
    <row r="8" spans="1:12" x14ac:dyDescent="0.25">
      <c r="A8" s="4" t="s">
        <v>15</v>
      </c>
      <c r="B8" s="4" t="s">
        <v>16</v>
      </c>
      <c r="C8" s="13">
        <v>45224</v>
      </c>
      <c r="D8" s="13">
        <v>45224</v>
      </c>
      <c r="E8" s="4">
        <v>10730356427</v>
      </c>
      <c r="F8" s="4" t="s">
        <v>19</v>
      </c>
      <c r="G8" s="4">
        <v>36.6</v>
      </c>
      <c r="H8" s="13">
        <v>45254</v>
      </c>
      <c r="I8" s="4">
        <v>30</v>
      </c>
      <c r="J8" s="13">
        <v>45442</v>
      </c>
      <c r="K8" s="4">
        <v>188</v>
      </c>
      <c r="L8" s="4">
        <f t="shared" si="0"/>
        <v>5640</v>
      </c>
    </row>
    <row r="9" spans="1:12" x14ac:dyDescent="0.25">
      <c r="A9" s="4" t="s">
        <v>15</v>
      </c>
      <c r="B9" s="4" t="s">
        <v>16</v>
      </c>
      <c r="C9" s="13">
        <v>45224</v>
      </c>
      <c r="D9" s="13">
        <v>45224</v>
      </c>
      <c r="E9" s="4">
        <v>10730356530</v>
      </c>
      <c r="F9" s="4" t="s">
        <v>20</v>
      </c>
      <c r="G9" s="4">
        <v>1830</v>
      </c>
      <c r="H9" s="13">
        <v>45254</v>
      </c>
      <c r="I9" s="4">
        <v>1500</v>
      </c>
      <c r="J9" s="13">
        <v>45442</v>
      </c>
      <c r="K9" s="4">
        <v>188</v>
      </c>
      <c r="L9" s="4">
        <f t="shared" si="0"/>
        <v>282000</v>
      </c>
    </row>
    <row r="10" spans="1:12" x14ac:dyDescent="0.25">
      <c r="A10" s="4" t="s">
        <v>21</v>
      </c>
      <c r="B10" s="4">
        <v>3178690735</v>
      </c>
      <c r="C10" s="13">
        <v>45261</v>
      </c>
      <c r="D10" s="13">
        <v>45261</v>
      </c>
      <c r="E10" s="4">
        <v>10985830298</v>
      </c>
      <c r="F10" s="4" t="s">
        <v>22</v>
      </c>
      <c r="G10" s="4">
        <v>42514.559999999998</v>
      </c>
      <c r="H10" s="13">
        <v>45291</v>
      </c>
      <c r="I10" s="4">
        <v>21780</v>
      </c>
      <c r="J10" s="13">
        <v>45442</v>
      </c>
      <c r="K10" s="4">
        <v>151</v>
      </c>
      <c r="L10" s="4">
        <f t="shared" si="0"/>
        <v>3288780</v>
      </c>
    </row>
    <row r="11" spans="1:12" x14ac:dyDescent="0.25">
      <c r="A11" s="4" t="s">
        <v>23</v>
      </c>
      <c r="B11" s="4">
        <v>8365310963</v>
      </c>
      <c r="C11" s="13">
        <v>45273</v>
      </c>
      <c r="D11" s="13">
        <v>45273</v>
      </c>
      <c r="E11" s="4">
        <v>11072170244</v>
      </c>
      <c r="F11" s="4" t="s">
        <v>24</v>
      </c>
      <c r="G11" s="4">
        <v>3586.8</v>
      </c>
      <c r="H11" s="13">
        <v>45303</v>
      </c>
      <c r="I11" s="4">
        <v>2940</v>
      </c>
      <c r="J11" s="13">
        <v>45433</v>
      </c>
      <c r="K11" s="4">
        <v>130</v>
      </c>
      <c r="L11" s="4">
        <f t="shared" si="0"/>
        <v>382200</v>
      </c>
    </row>
    <row r="12" spans="1:12" x14ac:dyDescent="0.25">
      <c r="A12" s="4" t="s">
        <v>25</v>
      </c>
      <c r="B12" s="4">
        <v>5143370962</v>
      </c>
      <c r="C12" s="13">
        <v>45273</v>
      </c>
      <c r="D12" s="13">
        <v>45273</v>
      </c>
      <c r="E12" s="4">
        <v>11073074584</v>
      </c>
      <c r="F12" s="4" t="s">
        <v>26</v>
      </c>
      <c r="G12" s="4">
        <v>922.32</v>
      </c>
      <c r="H12" s="13">
        <v>45303</v>
      </c>
      <c r="I12" s="4">
        <v>756</v>
      </c>
      <c r="J12" s="13">
        <v>45433</v>
      </c>
      <c r="K12" s="4">
        <v>130</v>
      </c>
      <c r="L12" s="4">
        <f t="shared" si="0"/>
        <v>98280</v>
      </c>
    </row>
    <row r="13" spans="1:12" x14ac:dyDescent="0.25">
      <c r="A13" s="4" t="s">
        <v>27</v>
      </c>
      <c r="B13" s="4">
        <v>7817950152</v>
      </c>
      <c r="C13" s="13">
        <v>45280</v>
      </c>
      <c r="D13" s="13">
        <v>45280</v>
      </c>
      <c r="E13" s="4">
        <v>11130970341</v>
      </c>
      <c r="F13" s="4">
        <v>9160157090</v>
      </c>
      <c r="G13" s="4">
        <v>354.12</v>
      </c>
      <c r="H13" s="13">
        <v>45310</v>
      </c>
      <c r="I13" s="4">
        <v>290.26</v>
      </c>
      <c r="J13" s="13">
        <v>45393</v>
      </c>
      <c r="K13" s="4">
        <v>83</v>
      </c>
      <c r="L13" s="4">
        <f t="shared" si="0"/>
        <v>24091.579999999998</v>
      </c>
    </row>
    <row r="14" spans="1:12" x14ac:dyDescent="0.25">
      <c r="A14" s="4" t="s">
        <v>28</v>
      </c>
      <c r="B14" s="4">
        <v>12844250154</v>
      </c>
      <c r="C14" s="13">
        <v>45288</v>
      </c>
      <c r="D14" s="13">
        <v>45288</v>
      </c>
      <c r="E14" s="4">
        <v>11182872400</v>
      </c>
      <c r="F14" s="4" t="s">
        <v>29</v>
      </c>
      <c r="G14" s="4">
        <v>46303.76</v>
      </c>
      <c r="H14" s="13">
        <v>45318</v>
      </c>
      <c r="I14" s="4">
        <v>37953.9</v>
      </c>
      <c r="J14" s="13">
        <v>45393</v>
      </c>
      <c r="K14" s="4">
        <v>75</v>
      </c>
      <c r="L14" s="4">
        <f t="shared" si="0"/>
        <v>2846542.5</v>
      </c>
    </row>
    <row r="15" spans="1:12" x14ac:dyDescent="0.25">
      <c r="A15" s="4" t="s">
        <v>30</v>
      </c>
      <c r="B15" s="4">
        <v>9771701001</v>
      </c>
      <c r="C15" s="13">
        <v>45290</v>
      </c>
      <c r="D15" s="13">
        <v>45290</v>
      </c>
      <c r="E15" s="4">
        <v>11192264301</v>
      </c>
      <c r="F15" s="4" t="s">
        <v>31</v>
      </c>
      <c r="G15" s="4">
        <v>21.96</v>
      </c>
      <c r="H15" s="13">
        <v>45320</v>
      </c>
      <c r="I15" s="4">
        <v>18</v>
      </c>
      <c r="J15" s="13">
        <v>45393</v>
      </c>
      <c r="K15" s="4">
        <v>73</v>
      </c>
      <c r="L15" s="4">
        <f t="shared" si="0"/>
        <v>1314</v>
      </c>
    </row>
    <row r="16" spans="1:12" x14ac:dyDescent="0.25">
      <c r="A16" s="4" t="s">
        <v>32</v>
      </c>
      <c r="B16" s="4">
        <v>7516911000</v>
      </c>
      <c r="C16" s="13">
        <v>45290</v>
      </c>
      <c r="D16" s="13">
        <v>45290</v>
      </c>
      <c r="E16" s="4">
        <v>11192313974</v>
      </c>
      <c r="F16" s="4" t="s">
        <v>33</v>
      </c>
      <c r="G16" s="4">
        <v>307.08999999999997</v>
      </c>
      <c r="H16" s="13">
        <v>45320</v>
      </c>
      <c r="I16" s="4">
        <v>251.71</v>
      </c>
      <c r="J16" s="13">
        <v>45393</v>
      </c>
      <c r="K16" s="4">
        <v>73</v>
      </c>
      <c r="L16" s="4">
        <f t="shared" si="0"/>
        <v>18374.830000000002</v>
      </c>
    </row>
    <row r="17" spans="1:12" x14ac:dyDescent="0.25">
      <c r="A17" s="4" t="s">
        <v>34</v>
      </c>
      <c r="B17" s="4">
        <v>9261710017</v>
      </c>
      <c r="C17" s="13">
        <v>45302</v>
      </c>
      <c r="D17" s="13">
        <v>45302</v>
      </c>
      <c r="E17" s="4">
        <v>11266137729</v>
      </c>
      <c r="F17" s="4" t="s">
        <v>35</v>
      </c>
      <c r="G17" s="4">
        <v>1464</v>
      </c>
      <c r="H17" s="13">
        <v>45332</v>
      </c>
      <c r="I17" s="4">
        <v>1200</v>
      </c>
      <c r="J17" s="13">
        <v>45420</v>
      </c>
      <c r="K17" s="4">
        <v>88</v>
      </c>
      <c r="L17" s="4">
        <f t="shared" si="0"/>
        <v>105600</v>
      </c>
    </row>
    <row r="18" spans="1:12" x14ac:dyDescent="0.25">
      <c r="A18" s="4" t="s">
        <v>12</v>
      </c>
      <c r="B18" s="4">
        <v>3455620132</v>
      </c>
      <c r="C18" s="13">
        <v>45308</v>
      </c>
      <c r="D18" s="13">
        <v>45308</v>
      </c>
      <c r="E18" s="4">
        <v>11295177134</v>
      </c>
      <c r="F18" s="4" t="s">
        <v>36</v>
      </c>
      <c r="G18" s="4">
        <v>18788</v>
      </c>
      <c r="H18" s="13">
        <v>45338</v>
      </c>
      <c r="I18" s="4">
        <v>15400</v>
      </c>
      <c r="J18" s="13">
        <v>45401</v>
      </c>
      <c r="K18" s="4">
        <v>63</v>
      </c>
      <c r="L18" s="4">
        <f t="shared" si="0"/>
        <v>970200</v>
      </c>
    </row>
    <row r="19" spans="1:12" x14ac:dyDescent="0.25">
      <c r="A19" s="4" t="s">
        <v>37</v>
      </c>
      <c r="B19" s="4">
        <v>1499400891</v>
      </c>
      <c r="C19" s="13">
        <v>45308</v>
      </c>
      <c r="D19" s="13">
        <v>45308</v>
      </c>
      <c r="E19" s="4">
        <v>11296019941</v>
      </c>
      <c r="F19" s="4" t="s">
        <v>38</v>
      </c>
      <c r="G19" s="4">
        <v>8784</v>
      </c>
      <c r="H19" s="13">
        <v>45338</v>
      </c>
      <c r="I19" s="4">
        <v>7200</v>
      </c>
      <c r="J19" s="13">
        <v>45455</v>
      </c>
      <c r="K19" s="4">
        <v>117</v>
      </c>
      <c r="L19" s="4">
        <f t="shared" si="0"/>
        <v>842400</v>
      </c>
    </row>
    <row r="20" spans="1:12" x14ac:dyDescent="0.25">
      <c r="A20" s="4" t="s">
        <v>39</v>
      </c>
      <c r="B20" s="4">
        <v>1805510979</v>
      </c>
      <c r="C20" s="13">
        <v>45309</v>
      </c>
      <c r="D20" s="13">
        <v>45309</v>
      </c>
      <c r="E20" s="4">
        <v>11303235968</v>
      </c>
      <c r="F20" s="4" t="s">
        <v>40</v>
      </c>
      <c r="G20" s="4">
        <v>6771</v>
      </c>
      <c r="H20" s="13">
        <v>45339</v>
      </c>
      <c r="I20" s="4">
        <v>5550</v>
      </c>
      <c r="J20" s="13">
        <v>45401</v>
      </c>
      <c r="K20" s="4">
        <v>62</v>
      </c>
      <c r="L20" s="4">
        <f t="shared" si="0"/>
        <v>344100</v>
      </c>
    </row>
    <row r="21" spans="1:12" x14ac:dyDescent="0.25">
      <c r="A21" s="4" t="s">
        <v>41</v>
      </c>
      <c r="B21" s="4">
        <v>799960158</v>
      </c>
      <c r="C21" s="13">
        <v>45309</v>
      </c>
      <c r="D21" s="13">
        <v>45309</v>
      </c>
      <c r="E21" s="4">
        <v>11306542158</v>
      </c>
      <c r="F21" s="4" t="s">
        <v>42</v>
      </c>
      <c r="G21" s="4">
        <v>2916.67</v>
      </c>
      <c r="H21" s="13">
        <v>45339</v>
      </c>
      <c r="I21" s="4">
        <v>2916.67</v>
      </c>
      <c r="J21" s="13">
        <v>45454</v>
      </c>
      <c r="K21" s="4">
        <v>115</v>
      </c>
      <c r="L21" s="4">
        <f t="shared" si="0"/>
        <v>335417.05</v>
      </c>
    </row>
    <row r="22" spans="1:12" x14ac:dyDescent="0.25">
      <c r="A22" s="4" t="s">
        <v>43</v>
      </c>
      <c r="B22" s="4">
        <v>4797200823</v>
      </c>
      <c r="C22" s="13">
        <v>45309</v>
      </c>
      <c r="D22" s="13">
        <v>45309</v>
      </c>
      <c r="E22" s="4">
        <v>11306995584</v>
      </c>
      <c r="F22" s="4">
        <v>1.5002023000109299E+17</v>
      </c>
      <c r="G22" s="4">
        <v>268.22000000000003</v>
      </c>
      <c r="H22" s="13">
        <v>45340</v>
      </c>
      <c r="I22" s="4">
        <v>244</v>
      </c>
      <c r="J22" s="13">
        <v>45420</v>
      </c>
      <c r="K22" s="4">
        <v>80</v>
      </c>
      <c r="L22" s="4">
        <f t="shared" si="0"/>
        <v>19520</v>
      </c>
    </row>
    <row r="23" spans="1:12" x14ac:dyDescent="0.25">
      <c r="A23" s="4" t="s">
        <v>44</v>
      </c>
      <c r="B23" s="4">
        <v>10125211002</v>
      </c>
      <c r="C23" s="13">
        <v>45313</v>
      </c>
      <c r="D23" s="13">
        <v>45313</v>
      </c>
      <c r="E23" s="4">
        <v>11340240094</v>
      </c>
      <c r="F23" s="4">
        <v>23</v>
      </c>
      <c r="G23" s="4">
        <v>659.86</v>
      </c>
      <c r="H23" s="13">
        <v>45343</v>
      </c>
      <c r="I23" s="4">
        <v>659.86</v>
      </c>
      <c r="J23" s="13">
        <v>45461</v>
      </c>
      <c r="K23" s="4">
        <v>118</v>
      </c>
      <c r="L23" s="4">
        <f t="shared" si="0"/>
        <v>77863.48</v>
      </c>
    </row>
    <row r="24" spans="1:12" x14ac:dyDescent="0.25">
      <c r="A24" s="4" t="s">
        <v>45</v>
      </c>
      <c r="B24" s="4" t="s">
        <v>46</v>
      </c>
      <c r="C24" s="13">
        <v>45315</v>
      </c>
      <c r="D24" s="13">
        <v>45315</v>
      </c>
      <c r="E24" s="4">
        <v>11352190251</v>
      </c>
      <c r="F24" s="4" t="s">
        <v>47</v>
      </c>
      <c r="G24" s="4">
        <v>2115.94</v>
      </c>
      <c r="H24" s="13">
        <v>45345</v>
      </c>
      <c r="I24" s="4">
        <v>2115.94</v>
      </c>
      <c r="J24" s="13">
        <v>45448</v>
      </c>
      <c r="K24" s="4">
        <v>103</v>
      </c>
      <c r="L24" s="4">
        <f t="shared" si="0"/>
        <v>217941.82</v>
      </c>
    </row>
    <row r="25" spans="1:12" x14ac:dyDescent="0.25">
      <c r="A25" s="4" t="s">
        <v>48</v>
      </c>
      <c r="B25" s="4">
        <v>3824051209</v>
      </c>
      <c r="C25" s="13">
        <v>45317</v>
      </c>
      <c r="D25" s="13">
        <v>45317</v>
      </c>
      <c r="E25" s="4">
        <v>11364837204</v>
      </c>
      <c r="F25" s="4">
        <v>28</v>
      </c>
      <c r="G25" s="4">
        <v>166716.89000000001</v>
      </c>
      <c r="H25" s="13">
        <v>45347</v>
      </c>
      <c r="I25" s="4">
        <v>136653.19</v>
      </c>
      <c r="J25" s="13">
        <v>45390</v>
      </c>
      <c r="K25" s="4">
        <v>43</v>
      </c>
      <c r="L25" s="4">
        <f t="shared" si="0"/>
        <v>5876087.1699999999</v>
      </c>
    </row>
    <row r="26" spans="1:12" x14ac:dyDescent="0.25">
      <c r="A26" s="4" t="s">
        <v>49</v>
      </c>
      <c r="B26" s="4">
        <v>2149470284</v>
      </c>
      <c r="C26" s="13">
        <v>45317</v>
      </c>
      <c r="D26" s="13">
        <v>45317</v>
      </c>
      <c r="E26" s="4">
        <v>11365732993</v>
      </c>
      <c r="F26" s="4">
        <v>242200184</v>
      </c>
      <c r="G26" s="4">
        <v>1000.4</v>
      </c>
      <c r="H26" s="13">
        <v>45347</v>
      </c>
      <c r="I26" s="4">
        <v>820</v>
      </c>
      <c r="J26" s="13">
        <v>45427</v>
      </c>
      <c r="K26" s="4">
        <v>80</v>
      </c>
      <c r="L26" s="4">
        <f t="shared" si="0"/>
        <v>65600</v>
      </c>
    </row>
    <row r="27" spans="1:12" x14ac:dyDescent="0.25">
      <c r="A27" s="4" t="s">
        <v>50</v>
      </c>
      <c r="B27" s="4">
        <v>1149250159</v>
      </c>
      <c r="C27" s="13">
        <v>45320</v>
      </c>
      <c r="D27" s="13">
        <v>45320</v>
      </c>
      <c r="E27" s="4">
        <v>11377989093</v>
      </c>
      <c r="F27" s="4" t="s">
        <v>51</v>
      </c>
      <c r="G27" s="4">
        <v>803</v>
      </c>
      <c r="H27" s="13">
        <v>45350</v>
      </c>
      <c r="I27" s="4">
        <v>658.2</v>
      </c>
      <c r="J27" s="13">
        <v>45462</v>
      </c>
      <c r="K27" s="4">
        <v>112</v>
      </c>
      <c r="L27" s="4">
        <f t="shared" si="0"/>
        <v>73718.400000000009</v>
      </c>
    </row>
    <row r="28" spans="1:12" x14ac:dyDescent="0.25">
      <c r="A28" s="4" t="s">
        <v>50</v>
      </c>
      <c r="B28" s="4">
        <v>1149250159</v>
      </c>
      <c r="C28" s="13">
        <v>45320</v>
      </c>
      <c r="D28" s="13">
        <v>45320</v>
      </c>
      <c r="E28" s="4">
        <v>11377989105</v>
      </c>
      <c r="F28" s="4" t="s">
        <v>52</v>
      </c>
      <c r="G28" s="4">
        <v>1508.9</v>
      </c>
      <c r="H28" s="13">
        <v>45350</v>
      </c>
      <c r="I28" s="4">
        <v>1236.8</v>
      </c>
      <c r="J28" s="13">
        <v>45462</v>
      </c>
      <c r="K28" s="4">
        <v>112</v>
      </c>
      <c r="L28" s="4">
        <f t="shared" si="0"/>
        <v>138521.60000000001</v>
      </c>
    </row>
    <row r="29" spans="1:12" x14ac:dyDescent="0.25">
      <c r="A29" s="4" t="s">
        <v>50</v>
      </c>
      <c r="B29" s="4">
        <v>1149250159</v>
      </c>
      <c r="C29" s="13">
        <v>45320</v>
      </c>
      <c r="D29" s="13">
        <v>45320</v>
      </c>
      <c r="E29" s="4">
        <v>11377989152</v>
      </c>
      <c r="F29" s="4" t="s">
        <v>53</v>
      </c>
      <c r="G29" s="4">
        <v>590.08000000000004</v>
      </c>
      <c r="H29" s="13">
        <v>45350</v>
      </c>
      <c r="I29" s="4">
        <v>483.67</v>
      </c>
      <c r="J29" s="13">
        <v>45462</v>
      </c>
      <c r="K29" s="4">
        <v>112</v>
      </c>
      <c r="L29" s="4">
        <f t="shared" si="0"/>
        <v>54171.040000000001</v>
      </c>
    </row>
    <row r="30" spans="1:12" x14ac:dyDescent="0.25">
      <c r="A30" s="4" t="s">
        <v>50</v>
      </c>
      <c r="B30" s="4">
        <v>1149250159</v>
      </c>
      <c r="C30" s="13">
        <v>45320</v>
      </c>
      <c r="D30" s="13">
        <v>45320</v>
      </c>
      <c r="E30" s="4">
        <v>11377989264</v>
      </c>
      <c r="F30" s="4" t="s">
        <v>54</v>
      </c>
      <c r="G30" s="4">
        <v>1342.31</v>
      </c>
      <c r="H30" s="13">
        <v>45350</v>
      </c>
      <c r="I30" s="4">
        <v>1100.25</v>
      </c>
      <c r="J30" s="13">
        <v>45462</v>
      </c>
      <c r="K30" s="4">
        <v>112</v>
      </c>
      <c r="L30" s="4">
        <f t="shared" si="0"/>
        <v>123228</v>
      </c>
    </row>
    <row r="31" spans="1:12" x14ac:dyDescent="0.25">
      <c r="A31" s="4" t="s">
        <v>50</v>
      </c>
      <c r="B31" s="4">
        <v>1149250159</v>
      </c>
      <c r="C31" s="13">
        <v>45320</v>
      </c>
      <c r="D31" s="13">
        <v>45320</v>
      </c>
      <c r="E31" s="4">
        <v>11377989330</v>
      </c>
      <c r="F31" s="4" t="s">
        <v>55</v>
      </c>
      <c r="G31" s="4">
        <v>1036.04</v>
      </c>
      <c r="H31" s="13">
        <v>45350</v>
      </c>
      <c r="I31" s="4">
        <v>849.21</v>
      </c>
      <c r="J31" s="13">
        <v>45462</v>
      </c>
      <c r="K31" s="4">
        <v>112</v>
      </c>
      <c r="L31" s="4">
        <f t="shared" si="0"/>
        <v>95111.52</v>
      </c>
    </row>
    <row r="32" spans="1:12" x14ac:dyDescent="0.25">
      <c r="A32" s="4" t="s">
        <v>30</v>
      </c>
      <c r="B32" s="4">
        <v>9771701001</v>
      </c>
      <c r="C32" s="13">
        <v>45321</v>
      </c>
      <c r="D32" s="13">
        <v>45321</v>
      </c>
      <c r="E32" s="4">
        <v>11378724948</v>
      </c>
      <c r="F32" s="4" t="s">
        <v>56</v>
      </c>
      <c r="G32" s="4">
        <v>21.96</v>
      </c>
      <c r="H32" s="13">
        <v>45351</v>
      </c>
      <c r="I32" s="4">
        <v>18</v>
      </c>
      <c r="J32" s="13">
        <v>45394</v>
      </c>
      <c r="K32" s="4">
        <v>43</v>
      </c>
      <c r="L32" s="4">
        <f t="shared" si="0"/>
        <v>774</v>
      </c>
    </row>
    <row r="33" spans="1:12" x14ac:dyDescent="0.25">
      <c r="A33" s="4" t="s">
        <v>32</v>
      </c>
      <c r="B33" s="4">
        <v>7516911000</v>
      </c>
      <c r="C33" s="13">
        <v>45321</v>
      </c>
      <c r="D33" s="13">
        <v>45321</v>
      </c>
      <c r="E33" s="4">
        <v>11379119763</v>
      </c>
      <c r="F33" s="4" t="s">
        <v>57</v>
      </c>
      <c r="G33" s="4">
        <v>100.3</v>
      </c>
      <c r="H33" s="13">
        <v>45351</v>
      </c>
      <c r="I33" s="4">
        <v>82.21</v>
      </c>
      <c r="J33" s="13">
        <v>45394</v>
      </c>
      <c r="K33" s="4">
        <v>43</v>
      </c>
      <c r="L33" s="4">
        <f t="shared" si="0"/>
        <v>3535.0299999999997</v>
      </c>
    </row>
    <row r="34" spans="1:12" x14ac:dyDescent="0.25">
      <c r="A34" s="4" t="s">
        <v>58</v>
      </c>
      <c r="B34" s="4">
        <v>10453490962</v>
      </c>
      <c r="C34" s="13">
        <v>45321</v>
      </c>
      <c r="D34" s="13">
        <v>45321</v>
      </c>
      <c r="E34" s="4">
        <v>11382857480</v>
      </c>
      <c r="F34" s="4">
        <v>7220277931</v>
      </c>
      <c r="G34" s="4">
        <v>20992.54</v>
      </c>
      <c r="H34" s="13">
        <v>45351</v>
      </c>
      <c r="I34" s="4">
        <v>17207</v>
      </c>
      <c r="J34" s="13">
        <v>45399</v>
      </c>
      <c r="K34" s="4">
        <v>48</v>
      </c>
      <c r="L34" s="4">
        <f t="shared" si="0"/>
        <v>825936</v>
      </c>
    </row>
    <row r="35" spans="1:12" x14ac:dyDescent="0.25">
      <c r="A35" s="4" t="s">
        <v>59</v>
      </c>
      <c r="B35" s="4">
        <v>5577471005</v>
      </c>
      <c r="C35" s="13">
        <v>45322</v>
      </c>
      <c r="D35" s="13">
        <v>45322</v>
      </c>
      <c r="E35" s="4">
        <v>11389871036</v>
      </c>
      <c r="F35" s="4" t="s">
        <v>60</v>
      </c>
      <c r="G35" s="4">
        <v>18362.64</v>
      </c>
      <c r="H35" s="13">
        <v>45352</v>
      </c>
      <c r="I35" s="4">
        <v>17656.38</v>
      </c>
      <c r="J35" s="13">
        <v>45387</v>
      </c>
      <c r="K35" s="4">
        <v>35</v>
      </c>
      <c r="L35" s="4">
        <f t="shared" si="0"/>
        <v>617973.30000000005</v>
      </c>
    </row>
    <row r="36" spans="1:12" x14ac:dyDescent="0.25">
      <c r="A36" s="4" t="s">
        <v>61</v>
      </c>
      <c r="B36" s="4">
        <v>2647040233</v>
      </c>
      <c r="C36" s="13">
        <v>45322</v>
      </c>
      <c r="D36" s="13">
        <v>45322</v>
      </c>
      <c r="E36" s="4">
        <v>11391785927</v>
      </c>
      <c r="F36" s="4" t="s">
        <v>62</v>
      </c>
      <c r="G36" s="4">
        <v>793</v>
      </c>
      <c r="H36" s="13">
        <v>45352</v>
      </c>
      <c r="I36" s="4">
        <v>650</v>
      </c>
      <c r="J36" s="13">
        <v>45412</v>
      </c>
      <c r="K36" s="4">
        <v>60</v>
      </c>
      <c r="L36" s="4">
        <f t="shared" si="0"/>
        <v>39000</v>
      </c>
    </row>
    <row r="37" spans="1:12" x14ac:dyDescent="0.25">
      <c r="A37" s="4" t="s">
        <v>63</v>
      </c>
      <c r="B37" s="4">
        <v>3442910372</v>
      </c>
      <c r="C37" s="13">
        <v>45322</v>
      </c>
      <c r="D37" s="13">
        <v>45322</v>
      </c>
      <c r="E37" s="4">
        <v>11392230446</v>
      </c>
      <c r="F37" s="4" t="s">
        <v>64</v>
      </c>
      <c r="G37" s="4">
        <v>12200</v>
      </c>
      <c r="H37" s="13">
        <v>45352</v>
      </c>
      <c r="I37" s="4">
        <v>10000</v>
      </c>
      <c r="J37" s="13">
        <v>45463</v>
      </c>
      <c r="K37" s="4">
        <v>111</v>
      </c>
      <c r="L37" s="4">
        <f t="shared" si="0"/>
        <v>1110000</v>
      </c>
    </row>
    <row r="38" spans="1:12" x14ac:dyDescent="0.25">
      <c r="A38" s="4" t="s">
        <v>65</v>
      </c>
      <c r="B38" s="4">
        <v>1769040856</v>
      </c>
      <c r="C38" s="13">
        <v>45322</v>
      </c>
      <c r="D38" s="13">
        <v>45322</v>
      </c>
      <c r="E38" s="4">
        <v>11396345285</v>
      </c>
      <c r="F38" s="4" t="s">
        <v>66</v>
      </c>
      <c r="G38" s="4">
        <v>1034.3</v>
      </c>
      <c r="H38" s="13">
        <v>45353</v>
      </c>
      <c r="I38" s="4">
        <v>847.79</v>
      </c>
      <c r="J38" s="13">
        <v>45406</v>
      </c>
      <c r="K38" s="4">
        <v>53</v>
      </c>
      <c r="L38" s="4">
        <f t="shared" si="0"/>
        <v>44932.869999999995</v>
      </c>
    </row>
    <row r="39" spans="1:12" x14ac:dyDescent="0.25">
      <c r="A39" s="4" t="s">
        <v>65</v>
      </c>
      <c r="B39" s="4">
        <v>1769040856</v>
      </c>
      <c r="C39" s="13">
        <v>45322</v>
      </c>
      <c r="D39" s="13">
        <v>45322</v>
      </c>
      <c r="E39" s="4">
        <v>11396349334</v>
      </c>
      <c r="F39" s="4" t="s">
        <v>67</v>
      </c>
      <c r="G39" s="4">
        <v>46221.91</v>
      </c>
      <c r="H39" s="13">
        <v>45352</v>
      </c>
      <c r="I39" s="4">
        <v>37886.81</v>
      </c>
      <c r="J39" s="13">
        <v>45406</v>
      </c>
      <c r="K39" s="4">
        <v>54</v>
      </c>
      <c r="L39" s="4">
        <f t="shared" si="0"/>
        <v>2045887.7399999998</v>
      </c>
    </row>
    <row r="40" spans="1:12" x14ac:dyDescent="0.25">
      <c r="A40" s="4" t="s">
        <v>65</v>
      </c>
      <c r="B40" s="4">
        <v>1769040856</v>
      </c>
      <c r="C40" s="13">
        <v>45323</v>
      </c>
      <c r="D40" s="13">
        <v>45323</v>
      </c>
      <c r="E40" s="4">
        <v>11396657093</v>
      </c>
      <c r="F40" s="4" t="s">
        <v>68</v>
      </c>
      <c r="G40" s="4">
        <v>916.06</v>
      </c>
      <c r="H40" s="13">
        <v>45353</v>
      </c>
      <c r="I40" s="4">
        <v>750.87</v>
      </c>
      <c r="J40" s="13">
        <v>45406</v>
      </c>
      <c r="K40" s="4">
        <v>53</v>
      </c>
      <c r="L40" s="4">
        <f t="shared" si="0"/>
        <v>39796.11</v>
      </c>
    </row>
    <row r="41" spans="1:12" x14ac:dyDescent="0.25">
      <c r="A41" s="4" t="s">
        <v>69</v>
      </c>
      <c r="B41" s="4" t="s">
        <v>70</v>
      </c>
      <c r="C41" s="13">
        <v>45323</v>
      </c>
      <c r="D41" s="13">
        <v>45323</v>
      </c>
      <c r="E41" s="4">
        <v>11400777938</v>
      </c>
      <c r="F41" s="4" t="s">
        <v>71</v>
      </c>
      <c r="G41" s="4">
        <v>5703.89</v>
      </c>
      <c r="H41" s="13">
        <v>45353</v>
      </c>
      <c r="I41" s="4">
        <v>5703.89</v>
      </c>
      <c r="J41" s="13">
        <v>45394</v>
      </c>
      <c r="K41" s="4">
        <v>41</v>
      </c>
      <c r="L41" s="4">
        <f t="shared" si="0"/>
        <v>233859.49000000002</v>
      </c>
    </row>
    <row r="42" spans="1:12" x14ac:dyDescent="0.25">
      <c r="A42" s="4" t="s">
        <v>72</v>
      </c>
      <c r="B42" s="4">
        <v>7894480727</v>
      </c>
      <c r="C42" s="13">
        <v>45323</v>
      </c>
      <c r="D42" s="13">
        <v>45323</v>
      </c>
      <c r="E42" s="4">
        <v>11401396444</v>
      </c>
      <c r="F42" s="14">
        <v>45301</v>
      </c>
      <c r="G42" s="4">
        <v>8296</v>
      </c>
      <c r="H42" s="13">
        <v>45353</v>
      </c>
      <c r="I42" s="4">
        <v>6800</v>
      </c>
      <c r="J42" s="13">
        <v>45454</v>
      </c>
      <c r="K42" s="4">
        <v>101</v>
      </c>
      <c r="L42" s="4">
        <f t="shared" si="0"/>
        <v>686800</v>
      </c>
    </row>
    <row r="43" spans="1:12" x14ac:dyDescent="0.25">
      <c r="A43" s="4" t="s">
        <v>73</v>
      </c>
      <c r="B43" s="4">
        <v>1320740580</v>
      </c>
      <c r="C43" s="13">
        <v>45324</v>
      </c>
      <c r="D43" s="13">
        <v>45324</v>
      </c>
      <c r="E43" s="4">
        <v>11412327789</v>
      </c>
      <c r="F43" s="4" t="s">
        <v>74</v>
      </c>
      <c r="G43" s="4">
        <v>1725.26</v>
      </c>
      <c r="H43" s="13">
        <v>45354</v>
      </c>
      <c r="I43" s="4">
        <v>1414.15</v>
      </c>
      <c r="J43" s="13">
        <v>45425</v>
      </c>
      <c r="K43" s="4">
        <v>71</v>
      </c>
      <c r="L43" s="4">
        <f t="shared" si="0"/>
        <v>100404.65000000001</v>
      </c>
    </row>
    <row r="44" spans="1:12" x14ac:dyDescent="0.25">
      <c r="A44" s="4" t="s">
        <v>75</v>
      </c>
      <c r="B44" s="4" t="s">
        <v>76</v>
      </c>
      <c r="C44" s="13">
        <v>45324</v>
      </c>
      <c r="D44" s="13">
        <v>45324</v>
      </c>
      <c r="E44" s="4">
        <v>11416833999</v>
      </c>
      <c r="F44" s="4" t="s">
        <v>77</v>
      </c>
      <c r="G44" s="4">
        <v>8269.4</v>
      </c>
      <c r="H44" s="13">
        <v>45355</v>
      </c>
      <c r="I44" s="4">
        <v>8269.4</v>
      </c>
      <c r="J44" s="13">
        <v>45390</v>
      </c>
      <c r="K44" s="4">
        <v>35</v>
      </c>
      <c r="L44" s="4">
        <f t="shared" si="0"/>
        <v>289429</v>
      </c>
    </row>
    <row r="45" spans="1:12" x14ac:dyDescent="0.25">
      <c r="A45" s="4" t="s">
        <v>78</v>
      </c>
      <c r="B45" s="4" t="s">
        <v>79</v>
      </c>
      <c r="C45" s="13">
        <v>45325</v>
      </c>
      <c r="D45" s="13">
        <v>45325</v>
      </c>
      <c r="E45" s="4">
        <v>11420191109</v>
      </c>
      <c r="F45" s="4" t="s">
        <v>77</v>
      </c>
      <c r="G45" s="4">
        <v>9711.2000000000007</v>
      </c>
      <c r="H45" s="13">
        <v>45356</v>
      </c>
      <c r="I45" s="4">
        <v>7960</v>
      </c>
      <c r="J45" s="13">
        <v>45399</v>
      </c>
      <c r="K45" s="4">
        <v>43</v>
      </c>
      <c r="L45" s="4">
        <f t="shared" si="0"/>
        <v>342280</v>
      </c>
    </row>
    <row r="46" spans="1:12" x14ac:dyDescent="0.25">
      <c r="A46" s="4" t="s">
        <v>78</v>
      </c>
      <c r="B46" s="4" t="s">
        <v>79</v>
      </c>
      <c r="C46" s="13">
        <v>45325</v>
      </c>
      <c r="D46" s="13">
        <v>45325</v>
      </c>
      <c r="E46" s="4">
        <v>11420193084</v>
      </c>
      <c r="F46" s="4" t="s">
        <v>80</v>
      </c>
      <c r="G46" s="4">
        <v>4855.6000000000004</v>
      </c>
      <c r="H46" s="13">
        <v>45356</v>
      </c>
      <c r="I46" s="4">
        <v>3980</v>
      </c>
      <c r="J46" s="13">
        <v>45397</v>
      </c>
      <c r="K46" s="4">
        <v>41</v>
      </c>
      <c r="L46" s="4">
        <f t="shared" si="0"/>
        <v>163180</v>
      </c>
    </row>
    <row r="47" spans="1:12" x14ac:dyDescent="0.25">
      <c r="A47" s="4" t="s">
        <v>78</v>
      </c>
      <c r="B47" s="4" t="s">
        <v>79</v>
      </c>
      <c r="C47" s="13">
        <v>45325</v>
      </c>
      <c r="D47" s="13">
        <v>45325</v>
      </c>
      <c r="E47" s="4">
        <v>11420195278</v>
      </c>
      <c r="F47" s="4" t="s">
        <v>81</v>
      </c>
      <c r="G47" s="4">
        <v>9711.2000000000007</v>
      </c>
      <c r="H47" s="13">
        <v>45356</v>
      </c>
      <c r="I47" s="4">
        <v>7960</v>
      </c>
      <c r="J47" s="13">
        <v>45399</v>
      </c>
      <c r="K47" s="4">
        <v>43</v>
      </c>
      <c r="L47" s="4">
        <f t="shared" si="0"/>
        <v>342280</v>
      </c>
    </row>
    <row r="48" spans="1:12" x14ac:dyDescent="0.25">
      <c r="A48" s="4" t="s">
        <v>82</v>
      </c>
      <c r="B48" s="4">
        <v>5496170829</v>
      </c>
      <c r="C48" s="13">
        <v>45329</v>
      </c>
      <c r="D48" s="13">
        <v>45329</v>
      </c>
      <c r="E48" s="4">
        <v>11445314652</v>
      </c>
      <c r="F48" s="4">
        <v>20240154</v>
      </c>
      <c r="G48" s="4">
        <v>2120.36</v>
      </c>
      <c r="H48" s="13">
        <v>45359</v>
      </c>
      <c r="I48" s="4">
        <v>1738</v>
      </c>
      <c r="J48" s="13">
        <v>45400</v>
      </c>
      <c r="K48" s="4">
        <v>41</v>
      </c>
      <c r="L48" s="4">
        <f t="shared" si="0"/>
        <v>71258</v>
      </c>
    </row>
    <row r="49" spans="1:12" x14ac:dyDescent="0.25">
      <c r="A49" s="4" t="s">
        <v>83</v>
      </c>
      <c r="B49" s="4">
        <v>6714021000</v>
      </c>
      <c r="C49" s="13">
        <v>45330</v>
      </c>
      <c r="D49" s="13">
        <v>45330</v>
      </c>
      <c r="E49" s="4">
        <v>11448936440</v>
      </c>
      <c r="F49" s="4">
        <v>202430008178</v>
      </c>
      <c r="G49" s="4">
        <v>395.89</v>
      </c>
      <c r="H49" s="13">
        <v>45360</v>
      </c>
      <c r="I49" s="4">
        <v>324.5</v>
      </c>
      <c r="J49" s="13">
        <v>45435</v>
      </c>
      <c r="K49" s="4">
        <v>75</v>
      </c>
      <c r="L49" s="4">
        <f t="shared" si="0"/>
        <v>24337.5</v>
      </c>
    </row>
    <row r="50" spans="1:12" x14ac:dyDescent="0.25">
      <c r="A50" s="4" t="s">
        <v>84</v>
      </c>
      <c r="B50" s="4">
        <v>14496031007</v>
      </c>
      <c r="C50" s="13">
        <v>45330</v>
      </c>
      <c r="D50" s="13">
        <v>45330</v>
      </c>
      <c r="E50" s="4">
        <v>11455832722</v>
      </c>
      <c r="F50" s="4" t="s">
        <v>85</v>
      </c>
      <c r="G50" s="4">
        <v>4000</v>
      </c>
      <c r="H50" s="13">
        <v>45360</v>
      </c>
      <c r="I50" s="4">
        <v>4000</v>
      </c>
      <c r="J50" s="13">
        <v>45462</v>
      </c>
      <c r="K50" s="4">
        <v>102</v>
      </c>
      <c r="L50" s="4">
        <f t="shared" si="0"/>
        <v>408000</v>
      </c>
    </row>
    <row r="51" spans="1:12" x14ac:dyDescent="0.25">
      <c r="A51" s="4" t="s">
        <v>86</v>
      </c>
      <c r="B51" s="4">
        <v>199340878</v>
      </c>
      <c r="C51" s="13">
        <v>45331</v>
      </c>
      <c r="D51" s="13">
        <v>45331</v>
      </c>
      <c r="E51" s="4">
        <v>11462288405</v>
      </c>
      <c r="F51" s="4" t="s">
        <v>87</v>
      </c>
      <c r="G51" s="4">
        <v>18423.95</v>
      </c>
      <c r="H51" s="13">
        <v>45361</v>
      </c>
      <c r="I51" s="4">
        <v>15101.6</v>
      </c>
      <c r="J51" s="13">
        <v>45433</v>
      </c>
      <c r="K51" s="4">
        <v>72</v>
      </c>
      <c r="L51" s="4">
        <f t="shared" si="0"/>
        <v>1087315.2</v>
      </c>
    </row>
    <row r="52" spans="1:12" x14ac:dyDescent="0.25">
      <c r="A52" s="4" t="s">
        <v>50</v>
      </c>
      <c r="B52" s="4">
        <v>1149250159</v>
      </c>
      <c r="C52" s="13">
        <v>45333</v>
      </c>
      <c r="D52" s="13">
        <v>45333</v>
      </c>
      <c r="E52" s="4">
        <v>11476190777</v>
      </c>
      <c r="F52" s="4" t="s">
        <v>88</v>
      </c>
      <c r="G52" s="4">
        <v>78.319999999999993</v>
      </c>
      <c r="H52" s="13">
        <v>45363</v>
      </c>
      <c r="I52" s="4">
        <v>64.2</v>
      </c>
      <c r="J52" s="13">
        <v>45462</v>
      </c>
      <c r="K52" s="4">
        <v>99</v>
      </c>
      <c r="L52" s="4">
        <f t="shared" si="0"/>
        <v>6355.8</v>
      </c>
    </row>
    <row r="53" spans="1:12" x14ac:dyDescent="0.25">
      <c r="A53" s="4" t="s">
        <v>23</v>
      </c>
      <c r="B53" s="4">
        <v>8365310963</v>
      </c>
      <c r="C53" s="13">
        <v>45335</v>
      </c>
      <c r="D53" s="13">
        <v>45335</v>
      </c>
      <c r="E53" s="4">
        <v>11493192091</v>
      </c>
      <c r="F53" s="4" t="s">
        <v>89</v>
      </c>
      <c r="G53" s="4">
        <v>170.8</v>
      </c>
      <c r="H53" s="13">
        <v>45365</v>
      </c>
      <c r="I53" s="4">
        <v>140</v>
      </c>
      <c r="J53" s="13">
        <v>45427</v>
      </c>
      <c r="K53" s="4">
        <v>62</v>
      </c>
      <c r="L53" s="4">
        <f t="shared" si="0"/>
        <v>8680</v>
      </c>
    </row>
    <row r="54" spans="1:12" x14ac:dyDescent="0.25">
      <c r="A54" s="4" t="s">
        <v>63</v>
      </c>
      <c r="B54" s="4">
        <v>3442910372</v>
      </c>
      <c r="C54" s="13">
        <v>45335</v>
      </c>
      <c r="D54" s="13">
        <v>45335</v>
      </c>
      <c r="E54" s="4">
        <v>11493841439</v>
      </c>
      <c r="F54" s="4" t="s">
        <v>90</v>
      </c>
      <c r="G54" s="4">
        <v>26761.919999999998</v>
      </c>
      <c r="H54" s="13">
        <v>45365</v>
      </c>
      <c r="I54" s="4">
        <v>21936</v>
      </c>
      <c r="J54" s="13">
        <v>45454</v>
      </c>
      <c r="K54" s="4">
        <v>89</v>
      </c>
      <c r="L54" s="4">
        <f t="shared" si="0"/>
        <v>1952304</v>
      </c>
    </row>
    <row r="55" spans="1:12" x14ac:dyDescent="0.25">
      <c r="A55" s="4" t="s">
        <v>27</v>
      </c>
      <c r="B55" s="4">
        <v>7817950152</v>
      </c>
      <c r="C55" s="13">
        <v>45336</v>
      </c>
      <c r="D55" s="13">
        <v>45336</v>
      </c>
      <c r="E55" s="4">
        <v>11500190569</v>
      </c>
      <c r="F55" s="4">
        <v>9160159821</v>
      </c>
      <c r="G55" s="4">
        <v>5415.58</v>
      </c>
      <c r="H55" s="13">
        <v>45366</v>
      </c>
      <c r="I55" s="4">
        <v>4439</v>
      </c>
      <c r="J55" s="13">
        <v>45393</v>
      </c>
      <c r="K55" s="4">
        <v>27</v>
      </c>
      <c r="L55" s="4">
        <f t="shared" si="0"/>
        <v>119853</v>
      </c>
    </row>
    <row r="56" spans="1:12" x14ac:dyDescent="0.25">
      <c r="A56" s="4" t="s">
        <v>27</v>
      </c>
      <c r="B56" s="4">
        <v>7817950152</v>
      </c>
      <c r="C56" s="13">
        <v>45336</v>
      </c>
      <c r="D56" s="13">
        <v>45336</v>
      </c>
      <c r="E56" s="4">
        <v>11500192979</v>
      </c>
      <c r="F56" s="4">
        <v>9160159822</v>
      </c>
      <c r="G56" s="4">
        <v>5415.58</v>
      </c>
      <c r="H56" s="13">
        <v>45366</v>
      </c>
      <c r="I56" s="4">
        <v>4439</v>
      </c>
      <c r="J56" s="13">
        <v>45393</v>
      </c>
      <c r="K56" s="4">
        <v>27</v>
      </c>
      <c r="L56" s="4">
        <f t="shared" si="0"/>
        <v>119853</v>
      </c>
    </row>
    <row r="57" spans="1:12" x14ac:dyDescent="0.25">
      <c r="A57" s="4" t="s">
        <v>91</v>
      </c>
      <c r="B57" s="4">
        <v>4053680825</v>
      </c>
      <c r="C57" s="13">
        <v>45339</v>
      </c>
      <c r="D57" s="13">
        <v>45339</v>
      </c>
      <c r="E57" s="4">
        <v>11523068391</v>
      </c>
      <c r="F57" s="4" t="s">
        <v>92</v>
      </c>
      <c r="G57" s="4">
        <v>5842.58</v>
      </c>
      <c r="H57" s="13">
        <v>45369</v>
      </c>
      <c r="I57" s="4">
        <v>4789</v>
      </c>
      <c r="J57" s="13">
        <v>45404</v>
      </c>
      <c r="K57" s="4">
        <v>35</v>
      </c>
      <c r="L57" s="4">
        <f t="shared" si="0"/>
        <v>167615</v>
      </c>
    </row>
    <row r="58" spans="1:12" x14ac:dyDescent="0.25">
      <c r="A58" s="4" t="s">
        <v>83</v>
      </c>
      <c r="B58" s="4">
        <v>6714021000</v>
      </c>
      <c r="C58" s="13">
        <v>45340</v>
      </c>
      <c r="D58" s="13">
        <v>45340</v>
      </c>
      <c r="E58" s="4">
        <v>11524192074</v>
      </c>
      <c r="F58" s="4">
        <v>202430010211</v>
      </c>
      <c r="G58" s="4">
        <v>5.94</v>
      </c>
      <c r="H58" s="13">
        <v>45370</v>
      </c>
      <c r="I58" s="4">
        <v>5.94</v>
      </c>
      <c r="J58" s="13">
        <v>45453</v>
      </c>
      <c r="K58" s="4">
        <v>83</v>
      </c>
      <c r="L58" s="4">
        <f t="shared" si="0"/>
        <v>493.02000000000004</v>
      </c>
    </row>
    <row r="59" spans="1:12" x14ac:dyDescent="0.25">
      <c r="A59" s="4" t="s">
        <v>83</v>
      </c>
      <c r="B59" s="4">
        <v>6714021000</v>
      </c>
      <c r="C59" s="13">
        <v>45340</v>
      </c>
      <c r="D59" s="13">
        <v>45340</v>
      </c>
      <c r="E59" s="4">
        <v>11524192092</v>
      </c>
      <c r="F59" s="4">
        <v>202430010210</v>
      </c>
      <c r="G59" s="4">
        <v>31.11</v>
      </c>
      <c r="H59" s="13">
        <v>45370</v>
      </c>
      <c r="I59" s="4">
        <v>25.5</v>
      </c>
      <c r="J59" s="13">
        <v>45453</v>
      </c>
      <c r="K59" s="4">
        <v>83</v>
      </c>
      <c r="L59" s="4">
        <f t="shared" si="0"/>
        <v>2116.5</v>
      </c>
    </row>
    <row r="60" spans="1:12" x14ac:dyDescent="0.25">
      <c r="A60" s="4" t="s">
        <v>93</v>
      </c>
      <c r="B60" s="4">
        <v>5515521002</v>
      </c>
      <c r="C60" s="13">
        <v>45342</v>
      </c>
      <c r="D60" s="13">
        <v>45342</v>
      </c>
      <c r="E60" s="4">
        <v>11535266737</v>
      </c>
      <c r="F60" s="15">
        <v>33695</v>
      </c>
      <c r="G60" s="4">
        <v>36905.269999999997</v>
      </c>
      <c r="H60" s="13">
        <v>45372</v>
      </c>
      <c r="I60" s="4">
        <v>30250.22</v>
      </c>
      <c r="J60" s="13">
        <v>45399</v>
      </c>
      <c r="K60" s="4">
        <v>27</v>
      </c>
      <c r="L60" s="4">
        <f t="shared" si="0"/>
        <v>816755.94000000006</v>
      </c>
    </row>
    <row r="61" spans="1:12" x14ac:dyDescent="0.25">
      <c r="A61" s="4" t="s">
        <v>65</v>
      </c>
      <c r="B61" s="4">
        <v>1769040856</v>
      </c>
      <c r="C61" s="13">
        <v>45342</v>
      </c>
      <c r="D61" s="13">
        <v>45342</v>
      </c>
      <c r="E61" s="4">
        <v>11536391904</v>
      </c>
      <c r="F61" s="4" t="s">
        <v>94</v>
      </c>
      <c r="G61" s="4">
        <v>5563.88</v>
      </c>
      <c r="H61" s="13">
        <v>45372</v>
      </c>
      <c r="I61" s="4">
        <v>4560.5600000000004</v>
      </c>
      <c r="J61" s="13">
        <v>45406</v>
      </c>
      <c r="K61" s="4">
        <v>34</v>
      </c>
      <c r="L61" s="4">
        <f t="shared" si="0"/>
        <v>155059.04</v>
      </c>
    </row>
    <row r="62" spans="1:12" x14ac:dyDescent="0.25">
      <c r="A62" s="4" t="s">
        <v>95</v>
      </c>
      <c r="B62" s="4">
        <v>5659520828</v>
      </c>
      <c r="C62" s="13">
        <v>45342</v>
      </c>
      <c r="D62" s="13">
        <v>45342</v>
      </c>
      <c r="E62" s="4">
        <v>11538037881</v>
      </c>
      <c r="F62" s="4" t="s">
        <v>96</v>
      </c>
      <c r="G62" s="4">
        <v>7466.4</v>
      </c>
      <c r="H62" s="13">
        <v>45372</v>
      </c>
      <c r="I62" s="4">
        <v>6120</v>
      </c>
      <c r="J62" s="13">
        <v>45442</v>
      </c>
      <c r="K62" s="4">
        <v>70</v>
      </c>
      <c r="L62" s="4">
        <f t="shared" si="0"/>
        <v>428400</v>
      </c>
    </row>
    <row r="63" spans="1:12" x14ac:dyDescent="0.25">
      <c r="A63" s="4" t="s">
        <v>97</v>
      </c>
      <c r="B63" s="4" t="s">
        <v>98</v>
      </c>
      <c r="C63" s="13">
        <v>45342</v>
      </c>
      <c r="D63" s="13">
        <v>45342</v>
      </c>
      <c r="E63" s="4">
        <v>11538265191</v>
      </c>
      <c r="F63" s="4" t="s">
        <v>77</v>
      </c>
      <c r="G63" s="4">
        <v>4290</v>
      </c>
      <c r="H63" s="13">
        <v>45372</v>
      </c>
      <c r="I63" s="4">
        <v>4290</v>
      </c>
      <c r="J63" s="13">
        <v>45400</v>
      </c>
      <c r="K63" s="4">
        <v>28</v>
      </c>
      <c r="L63" s="4">
        <f t="shared" si="0"/>
        <v>120120</v>
      </c>
    </row>
    <row r="64" spans="1:12" x14ac:dyDescent="0.25">
      <c r="A64" s="4" t="s">
        <v>99</v>
      </c>
      <c r="B64" s="4">
        <v>8356080963</v>
      </c>
      <c r="C64" s="13">
        <v>45343</v>
      </c>
      <c r="D64" s="13">
        <v>45343</v>
      </c>
      <c r="E64" s="4">
        <v>11543210687</v>
      </c>
      <c r="F64" s="4" t="s">
        <v>100</v>
      </c>
      <c r="G64" s="4">
        <v>2665.7</v>
      </c>
      <c r="H64" s="13">
        <v>45373</v>
      </c>
      <c r="I64" s="4">
        <v>2185</v>
      </c>
      <c r="J64" s="13">
        <v>45401</v>
      </c>
      <c r="K64" s="4">
        <v>28</v>
      </c>
      <c r="L64" s="4">
        <f t="shared" si="0"/>
        <v>61180</v>
      </c>
    </row>
    <row r="65" spans="1:12" x14ac:dyDescent="0.25">
      <c r="A65" s="4" t="s">
        <v>50</v>
      </c>
      <c r="B65" s="4">
        <v>1149250159</v>
      </c>
      <c r="C65" s="13">
        <v>45344</v>
      </c>
      <c r="D65" s="13">
        <v>45344</v>
      </c>
      <c r="E65" s="4">
        <v>11553118631</v>
      </c>
      <c r="F65" s="4" t="s">
        <v>101</v>
      </c>
      <c r="G65" s="4">
        <v>30.96</v>
      </c>
      <c r="H65" s="13">
        <v>45374</v>
      </c>
      <c r="I65" s="4">
        <v>25.38</v>
      </c>
      <c r="J65" s="13">
        <v>45462</v>
      </c>
      <c r="K65" s="4">
        <v>88</v>
      </c>
      <c r="L65" s="4">
        <f t="shared" si="0"/>
        <v>2233.44</v>
      </c>
    </row>
    <row r="66" spans="1:12" x14ac:dyDescent="0.25">
      <c r="A66" s="4" t="s">
        <v>83</v>
      </c>
      <c r="B66" s="4">
        <v>6714021000</v>
      </c>
      <c r="C66" s="13">
        <v>45344</v>
      </c>
      <c r="D66" s="13">
        <v>45344</v>
      </c>
      <c r="E66" s="4">
        <v>11553914320</v>
      </c>
      <c r="F66" s="4">
        <v>202430010229</v>
      </c>
      <c r="G66" s="4">
        <v>14.48</v>
      </c>
      <c r="H66" s="13">
        <v>45374</v>
      </c>
      <c r="I66" s="4">
        <v>14.48</v>
      </c>
      <c r="J66" s="13">
        <v>45453</v>
      </c>
      <c r="K66" s="4">
        <v>79</v>
      </c>
      <c r="L66" s="4">
        <f t="shared" si="0"/>
        <v>1143.92</v>
      </c>
    </row>
    <row r="67" spans="1:12" x14ac:dyDescent="0.25">
      <c r="A67" s="4" t="s">
        <v>83</v>
      </c>
      <c r="B67" s="4">
        <v>6714021000</v>
      </c>
      <c r="C67" s="13">
        <v>45344</v>
      </c>
      <c r="D67" s="13">
        <v>45344</v>
      </c>
      <c r="E67" s="4">
        <v>11553914331</v>
      </c>
      <c r="F67" s="4">
        <v>202430010228</v>
      </c>
      <c r="G67" s="4">
        <v>48.86</v>
      </c>
      <c r="H67" s="13">
        <v>45374</v>
      </c>
      <c r="I67" s="4">
        <v>40.049999999999997</v>
      </c>
      <c r="J67" s="13">
        <v>45453</v>
      </c>
      <c r="K67" s="4">
        <v>79</v>
      </c>
      <c r="L67" s="4">
        <f t="shared" si="0"/>
        <v>3163.95</v>
      </c>
    </row>
    <row r="68" spans="1:12" x14ac:dyDescent="0.25">
      <c r="A68" s="4" t="s">
        <v>30</v>
      </c>
      <c r="B68" s="4">
        <v>9771701001</v>
      </c>
      <c r="C68" s="13">
        <v>45350</v>
      </c>
      <c r="D68" s="13">
        <v>45350</v>
      </c>
      <c r="E68" s="4">
        <v>11578463736</v>
      </c>
      <c r="F68" s="4" t="s">
        <v>102</v>
      </c>
      <c r="G68" s="4">
        <v>21.96</v>
      </c>
      <c r="H68" s="13">
        <v>45380</v>
      </c>
      <c r="I68" s="4">
        <v>18</v>
      </c>
      <c r="J68" s="13">
        <v>45394</v>
      </c>
      <c r="K68" s="4">
        <v>14</v>
      </c>
      <c r="L68" s="4">
        <f t="shared" ref="L68:L131" si="1">I68*K68</f>
        <v>252</v>
      </c>
    </row>
    <row r="69" spans="1:12" x14ac:dyDescent="0.25">
      <c r="A69" s="4" t="s">
        <v>30</v>
      </c>
      <c r="B69" s="4">
        <v>9771701001</v>
      </c>
      <c r="C69" s="13">
        <v>45350</v>
      </c>
      <c r="D69" s="13">
        <v>45350</v>
      </c>
      <c r="E69" s="4">
        <v>11578465431</v>
      </c>
      <c r="F69" s="4" t="s">
        <v>103</v>
      </c>
      <c r="G69" s="4">
        <v>58.89</v>
      </c>
      <c r="H69" s="13">
        <v>45380</v>
      </c>
      <c r="I69" s="4">
        <v>58.89</v>
      </c>
      <c r="J69" s="13">
        <v>45394</v>
      </c>
      <c r="K69" s="4">
        <v>14</v>
      </c>
      <c r="L69" s="4">
        <f t="shared" si="1"/>
        <v>824.46</v>
      </c>
    </row>
    <row r="70" spans="1:12" x14ac:dyDescent="0.25">
      <c r="A70" s="4" t="s">
        <v>32</v>
      </c>
      <c r="B70" s="4">
        <v>7516911000</v>
      </c>
      <c r="C70" s="13">
        <v>45350</v>
      </c>
      <c r="D70" s="13">
        <v>45350</v>
      </c>
      <c r="E70" s="4">
        <v>11578492802</v>
      </c>
      <c r="F70" s="4" t="s">
        <v>104</v>
      </c>
      <c r="G70" s="4">
        <v>278.10000000000002</v>
      </c>
      <c r="H70" s="13">
        <v>45380</v>
      </c>
      <c r="I70" s="4">
        <v>227.95</v>
      </c>
      <c r="J70" s="13">
        <v>45394</v>
      </c>
      <c r="K70" s="4">
        <v>14</v>
      </c>
      <c r="L70" s="4">
        <f t="shared" si="1"/>
        <v>3191.2999999999997</v>
      </c>
    </row>
    <row r="71" spans="1:12" x14ac:dyDescent="0.25">
      <c r="A71" s="4" t="s">
        <v>45</v>
      </c>
      <c r="B71" s="4" t="s">
        <v>46</v>
      </c>
      <c r="C71" s="13">
        <v>45350</v>
      </c>
      <c r="D71" s="13">
        <v>45350</v>
      </c>
      <c r="E71" s="4">
        <v>11584448263</v>
      </c>
      <c r="F71" s="4" t="s">
        <v>105</v>
      </c>
      <c r="G71" s="4">
        <v>2115.94</v>
      </c>
      <c r="H71" s="13">
        <v>45380</v>
      </c>
      <c r="I71" s="4">
        <v>2115.94</v>
      </c>
      <c r="J71" s="13">
        <v>45448</v>
      </c>
      <c r="K71" s="4">
        <v>68</v>
      </c>
      <c r="L71" s="4">
        <f t="shared" si="1"/>
        <v>143883.92000000001</v>
      </c>
    </row>
    <row r="72" spans="1:12" x14ac:dyDescent="0.25">
      <c r="A72" s="4" t="s">
        <v>106</v>
      </c>
      <c r="B72" s="4">
        <v>3479250874</v>
      </c>
      <c r="C72" s="13">
        <v>45350</v>
      </c>
      <c r="D72" s="13">
        <v>45350</v>
      </c>
      <c r="E72" s="4">
        <v>11585407371</v>
      </c>
      <c r="F72" s="4">
        <v>240483</v>
      </c>
      <c r="G72" s="4">
        <v>5364.4</v>
      </c>
      <c r="H72" s="13">
        <v>45380</v>
      </c>
      <c r="I72" s="4">
        <v>4397.05</v>
      </c>
      <c r="J72" s="13">
        <v>45404</v>
      </c>
      <c r="K72" s="4">
        <v>24</v>
      </c>
      <c r="L72" s="4">
        <f t="shared" si="1"/>
        <v>105529.20000000001</v>
      </c>
    </row>
    <row r="73" spans="1:12" x14ac:dyDescent="0.25">
      <c r="A73" s="4" t="s">
        <v>83</v>
      </c>
      <c r="B73" s="4">
        <v>6714021000</v>
      </c>
      <c r="C73" s="13">
        <v>45350</v>
      </c>
      <c r="D73" s="13">
        <v>45350</v>
      </c>
      <c r="E73" s="4">
        <v>11588093947</v>
      </c>
      <c r="F73" s="4">
        <v>202430011177</v>
      </c>
      <c r="G73" s="4">
        <v>24.4</v>
      </c>
      <c r="H73" s="13">
        <v>45380</v>
      </c>
      <c r="I73" s="4">
        <v>20</v>
      </c>
      <c r="J73" s="13">
        <v>45453</v>
      </c>
      <c r="K73" s="4">
        <v>73</v>
      </c>
      <c r="L73" s="4">
        <f t="shared" si="1"/>
        <v>1460</v>
      </c>
    </row>
    <row r="74" spans="1:12" x14ac:dyDescent="0.25">
      <c r="A74" s="4" t="s">
        <v>107</v>
      </c>
      <c r="B74" s="4">
        <v>7146020586</v>
      </c>
      <c r="C74" s="13">
        <v>45351</v>
      </c>
      <c r="D74" s="13">
        <v>45351</v>
      </c>
      <c r="E74" s="4">
        <v>11588154266</v>
      </c>
      <c r="F74" s="4">
        <v>1020656843</v>
      </c>
      <c r="G74" s="4">
        <v>450.88</v>
      </c>
      <c r="H74" s="13">
        <v>45381</v>
      </c>
      <c r="I74" s="4">
        <v>369.57</v>
      </c>
      <c r="J74" s="13">
        <v>45400</v>
      </c>
      <c r="K74" s="4">
        <v>19</v>
      </c>
      <c r="L74" s="4">
        <f t="shared" si="1"/>
        <v>7021.83</v>
      </c>
    </row>
    <row r="75" spans="1:12" x14ac:dyDescent="0.25">
      <c r="A75" s="4" t="s">
        <v>108</v>
      </c>
      <c r="B75" s="4">
        <v>6334930820</v>
      </c>
      <c r="C75" s="13">
        <v>45351</v>
      </c>
      <c r="D75" s="13">
        <v>45351</v>
      </c>
      <c r="E75" s="4">
        <v>11592221108</v>
      </c>
      <c r="F75" s="4">
        <v>13</v>
      </c>
      <c r="G75" s="4">
        <v>32025</v>
      </c>
      <c r="H75" s="13">
        <v>45381</v>
      </c>
      <c r="I75" s="4">
        <v>26250</v>
      </c>
      <c r="J75" s="13">
        <v>45463</v>
      </c>
      <c r="K75" s="4">
        <v>82</v>
      </c>
      <c r="L75" s="4">
        <f t="shared" si="1"/>
        <v>2152500</v>
      </c>
    </row>
    <row r="76" spans="1:12" x14ac:dyDescent="0.25">
      <c r="A76" s="4" t="s">
        <v>109</v>
      </c>
      <c r="B76" s="4">
        <v>10787500155</v>
      </c>
      <c r="C76" s="13">
        <v>45351</v>
      </c>
      <c r="D76" s="13">
        <v>45351</v>
      </c>
      <c r="E76" s="4">
        <v>11592348997</v>
      </c>
      <c r="F76" s="4" t="s">
        <v>110</v>
      </c>
      <c r="G76" s="4">
        <v>3295.22</v>
      </c>
      <c r="H76" s="13">
        <v>45381</v>
      </c>
      <c r="I76" s="4">
        <v>2271</v>
      </c>
      <c r="J76" s="13">
        <v>45418</v>
      </c>
      <c r="K76" s="4">
        <v>37</v>
      </c>
      <c r="L76" s="4">
        <f t="shared" si="1"/>
        <v>84027</v>
      </c>
    </row>
    <row r="77" spans="1:12" x14ac:dyDescent="0.25">
      <c r="A77" s="4" t="s">
        <v>111</v>
      </c>
      <c r="B77" s="4">
        <v>875820326</v>
      </c>
      <c r="C77" s="13">
        <v>45351</v>
      </c>
      <c r="D77" s="13">
        <v>45351</v>
      </c>
      <c r="E77" s="4">
        <v>11596664685</v>
      </c>
      <c r="F77" s="4" t="s">
        <v>112</v>
      </c>
      <c r="G77" s="4">
        <v>1862.94</v>
      </c>
      <c r="H77" s="13">
        <v>45381</v>
      </c>
      <c r="I77" s="4">
        <v>1527</v>
      </c>
      <c r="J77" s="13">
        <v>45392</v>
      </c>
      <c r="K77" s="4">
        <v>11</v>
      </c>
      <c r="L77" s="4">
        <f t="shared" si="1"/>
        <v>16797</v>
      </c>
    </row>
    <row r="78" spans="1:12" x14ac:dyDescent="0.25">
      <c r="A78" s="4" t="s">
        <v>113</v>
      </c>
      <c r="B78" s="4">
        <v>1758800161</v>
      </c>
      <c r="C78" s="13">
        <v>45351</v>
      </c>
      <c r="D78" s="13">
        <v>45351</v>
      </c>
      <c r="E78" s="4">
        <v>11599773630</v>
      </c>
      <c r="F78" s="4" t="s">
        <v>114</v>
      </c>
      <c r="G78" s="4">
        <v>258884</v>
      </c>
      <c r="H78" s="13">
        <v>45381</v>
      </c>
      <c r="I78" s="4">
        <v>212200</v>
      </c>
      <c r="J78" s="13">
        <v>45414</v>
      </c>
      <c r="K78" s="4">
        <v>33</v>
      </c>
      <c r="L78" s="4">
        <f t="shared" si="1"/>
        <v>7002600</v>
      </c>
    </row>
    <row r="79" spans="1:12" x14ac:dyDescent="0.25">
      <c r="A79" s="4" t="s">
        <v>65</v>
      </c>
      <c r="B79" s="4">
        <v>1769040856</v>
      </c>
      <c r="C79" s="13">
        <v>45352</v>
      </c>
      <c r="D79" s="13">
        <v>45352</v>
      </c>
      <c r="E79" s="4">
        <v>11604298318</v>
      </c>
      <c r="F79" s="4" t="s">
        <v>115</v>
      </c>
      <c r="G79" s="4">
        <v>1034.3</v>
      </c>
      <c r="H79" s="13">
        <v>45382</v>
      </c>
      <c r="I79" s="4">
        <v>847.79</v>
      </c>
      <c r="J79" s="13">
        <v>45406</v>
      </c>
      <c r="K79" s="4">
        <v>24</v>
      </c>
      <c r="L79" s="4">
        <f t="shared" si="1"/>
        <v>20346.96</v>
      </c>
    </row>
    <row r="80" spans="1:12" x14ac:dyDescent="0.25">
      <c r="A80" s="4" t="s">
        <v>65</v>
      </c>
      <c r="B80" s="4">
        <v>1769040856</v>
      </c>
      <c r="C80" s="13">
        <v>45352</v>
      </c>
      <c r="D80" s="13">
        <v>45352</v>
      </c>
      <c r="E80" s="4">
        <v>11604301469</v>
      </c>
      <c r="F80" s="4" t="s">
        <v>116</v>
      </c>
      <c r="G80" s="4">
        <v>45479.839999999997</v>
      </c>
      <c r="H80" s="13">
        <v>45382</v>
      </c>
      <c r="I80" s="4">
        <v>37278.559999999998</v>
      </c>
      <c r="J80" s="13">
        <v>45406</v>
      </c>
      <c r="K80" s="4">
        <v>24</v>
      </c>
      <c r="L80" s="4">
        <f t="shared" si="1"/>
        <v>894685.44</v>
      </c>
    </row>
    <row r="81" spans="1:12" x14ac:dyDescent="0.25">
      <c r="A81" s="4" t="s">
        <v>65</v>
      </c>
      <c r="B81" s="4">
        <v>1769040856</v>
      </c>
      <c r="C81" s="13">
        <v>45352</v>
      </c>
      <c r="D81" s="13">
        <v>45352</v>
      </c>
      <c r="E81" s="4">
        <v>11604301508</v>
      </c>
      <c r="F81" s="4" t="s">
        <v>117</v>
      </c>
      <c r="G81" s="4">
        <v>916.06</v>
      </c>
      <c r="H81" s="13">
        <v>45382</v>
      </c>
      <c r="I81" s="4">
        <v>750.87</v>
      </c>
      <c r="J81" s="13">
        <v>45406</v>
      </c>
      <c r="K81" s="4">
        <v>24</v>
      </c>
      <c r="L81" s="4">
        <f t="shared" si="1"/>
        <v>18020.88</v>
      </c>
    </row>
    <row r="82" spans="1:12" x14ac:dyDescent="0.25">
      <c r="A82" s="4" t="s">
        <v>65</v>
      </c>
      <c r="B82" s="4">
        <v>1769040856</v>
      </c>
      <c r="C82" s="13">
        <v>45352</v>
      </c>
      <c r="D82" s="13">
        <v>45352</v>
      </c>
      <c r="E82" s="4">
        <v>11604301905</v>
      </c>
      <c r="F82" s="4" t="s">
        <v>118</v>
      </c>
      <c r="G82" s="4">
        <v>455.35</v>
      </c>
      <c r="H82" s="13">
        <v>45382</v>
      </c>
      <c r="I82" s="4">
        <v>373.24</v>
      </c>
      <c r="J82" s="13">
        <v>45406</v>
      </c>
      <c r="K82" s="4">
        <v>24</v>
      </c>
      <c r="L82" s="4">
        <f t="shared" si="1"/>
        <v>8957.76</v>
      </c>
    </row>
    <row r="83" spans="1:12" x14ac:dyDescent="0.25">
      <c r="A83" s="4" t="s">
        <v>65</v>
      </c>
      <c r="B83" s="4">
        <v>1769040856</v>
      </c>
      <c r="C83" s="13">
        <v>45352</v>
      </c>
      <c r="D83" s="13">
        <v>45352</v>
      </c>
      <c r="E83" s="4">
        <v>11605246355</v>
      </c>
      <c r="F83" s="4" t="s">
        <v>119</v>
      </c>
      <c r="G83" s="4">
        <v>1036.8900000000001</v>
      </c>
      <c r="H83" s="13">
        <v>45382</v>
      </c>
      <c r="I83" s="4">
        <v>849.91</v>
      </c>
      <c r="J83" s="13">
        <v>45406</v>
      </c>
      <c r="K83" s="4">
        <v>24</v>
      </c>
      <c r="L83" s="4">
        <f t="shared" si="1"/>
        <v>20397.84</v>
      </c>
    </row>
    <row r="84" spans="1:12" x14ac:dyDescent="0.25">
      <c r="A84" s="4" t="s">
        <v>120</v>
      </c>
      <c r="B84" s="4">
        <v>4147250874</v>
      </c>
      <c r="C84" s="13">
        <v>45355</v>
      </c>
      <c r="D84" s="13">
        <v>45355</v>
      </c>
      <c r="E84" s="4">
        <v>11622370504</v>
      </c>
      <c r="F84" s="4" t="s">
        <v>121</v>
      </c>
      <c r="G84" s="4">
        <v>2080</v>
      </c>
      <c r="H84" s="13">
        <v>45385</v>
      </c>
      <c r="I84" s="4">
        <v>2080</v>
      </c>
      <c r="J84" s="13">
        <v>45436</v>
      </c>
      <c r="K84" s="4">
        <v>51</v>
      </c>
      <c r="L84" s="4">
        <f t="shared" si="1"/>
        <v>106080</v>
      </c>
    </row>
    <row r="85" spans="1:12" x14ac:dyDescent="0.25">
      <c r="A85" s="4" t="s">
        <v>122</v>
      </c>
      <c r="B85" s="4" t="s">
        <v>123</v>
      </c>
      <c r="C85" s="13">
        <v>45355</v>
      </c>
      <c r="D85" s="13">
        <v>45355</v>
      </c>
      <c r="E85" s="4">
        <v>11622370547</v>
      </c>
      <c r="F85" s="4" t="s">
        <v>124</v>
      </c>
      <c r="G85" s="4">
        <v>8247.2000000000007</v>
      </c>
      <c r="H85" s="13">
        <v>45385</v>
      </c>
      <c r="I85" s="4">
        <v>8247.2000000000007</v>
      </c>
      <c r="J85" s="13">
        <v>45441</v>
      </c>
      <c r="K85" s="4">
        <v>56</v>
      </c>
      <c r="L85" s="4">
        <f t="shared" si="1"/>
        <v>461843.20000000007</v>
      </c>
    </row>
    <row r="86" spans="1:12" x14ac:dyDescent="0.25">
      <c r="A86" s="4" t="s">
        <v>125</v>
      </c>
      <c r="B86" s="4">
        <v>14530191007</v>
      </c>
      <c r="C86" s="13">
        <v>45356</v>
      </c>
      <c r="D86" s="13">
        <v>45356</v>
      </c>
      <c r="E86" s="4">
        <v>11628028836</v>
      </c>
      <c r="F86" s="4">
        <v>20240000674</v>
      </c>
      <c r="G86" s="4">
        <v>3888.62</v>
      </c>
      <c r="H86" s="13">
        <v>45386</v>
      </c>
      <c r="I86" s="4">
        <v>3888.62</v>
      </c>
      <c r="J86" s="13">
        <v>45441</v>
      </c>
      <c r="K86" s="4">
        <v>55</v>
      </c>
      <c r="L86" s="4">
        <f t="shared" si="1"/>
        <v>213874.1</v>
      </c>
    </row>
    <row r="87" spans="1:12" x14ac:dyDescent="0.25">
      <c r="A87" s="4" t="s">
        <v>23</v>
      </c>
      <c r="B87" s="4">
        <v>8365310963</v>
      </c>
      <c r="C87" s="13">
        <v>45357</v>
      </c>
      <c r="D87" s="13">
        <v>45357</v>
      </c>
      <c r="E87" s="4">
        <v>11636629020</v>
      </c>
      <c r="F87" s="4" t="s">
        <v>126</v>
      </c>
      <c r="G87" s="4">
        <v>341.6</v>
      </c>
      <c r="H87" s="13">
        <v>45387</v>
      </c>
      <c r="I87" s="4">
        <v>280</v>
      </c>
      <c r="J87" s="13">
        <v>45427</v>
      </c>
      <c r="K87" s="4">
        <v>40</v>
      </c>
      <c r="L87" s="4">
        <f t="shared" si="1"/>
        <v>11200</v>
      </c>
    </row>
    <row r="88" spans="1:12" x14ac:dyDescent="0.25">
      <c r="A88" s="4" t="s">
        <v>83</v>
      </c>
      <c r="B88" s="4">
        <v>6714021000</v>
      </c>
      <c r="C88" s="13">
        <v>45359</v>
      </c>
      <c r="D88" s="13">
        <v>45359</v>
      </c>
      <c r="E88" s="4">
        <v>11650903358</v>
      </c>
      <c r="F88" s="4">
        <v>202430013585</v>
      </c>
      <c r="G88" s="4">
        <v>11539.49</v>
      </c>
      <c r="H88" s="13">
        <v>45389</v>
      </c>
      <c r="I88" s="4">
        <v>9458.6</v>
      </c>
      <c r="J88" s="13">
        <v>45387</v>
      </c>
      <c r="K88" s="4">
        <v>-2</v>
      </c>
      <c r="L88" s="4">
        <f t="shared" si="1"/>
        <v>-18917.2</v>
      </c>
    </row>
    <row r="89" spans="1:12" x14ac:dyDescent="0.25">
      <c r="A89" s="4" t="s">
        <v>83</v>
      </c>
      <c r="B89" s="4">
        <v>6714021000</v>
      </c>
      <c r="C89" s="13">
        <v>45359</v>
      </c>
      <c r="D89" s="13">
        <v>45359</v>
      </c>
      <c r="E89" s="4">
        <v>11650904572</v>
      </c>
      <c r="F89" s="4">
        <v>202430013584</v>
      </c>
      <c r="G89" s="4">
        <v>395.89</v>
      </c>
      <c r="H89" s="13">
        <v>45389</v>
      </c>
      <c r="I89" s="4">
        <v>324.5</v>
      </c>
      <c r="J89" s="13">
        <v>45435</v>
      </c>
      <c r="K89" s="4">
        <v>46</v>
      </c>
      <c r="L89" s="4">
        <f t="shared" si="1"/>
        <v>14927</v>
      </c>
    </row>
    <row r="90" spans="1:12" x14ac:dyDescent="0.25">
      <c r="A90" s="4" t="s">
        <v>127</v>
      </c>
      <c r="B90" s="4">
        <v>2438620961</v>
      </c>
      <c r="C90" s="13">
        <v>45359</v>
      </c>
      <c r="D90" s="13">
        <v>45359</v>
      </c>
      <c r="E90" s="4">
        <v>11652644181</v>
      </c>
      <c r="F90" s="4">
        <v>311045400</v>
      </c>
      <c r="G90" s="4">
        <v>75335</v>
      </c>
      <c r="H90" s="13">
        <v>45389</v>
      </c>
      <c r="I90" s="4">
        <v>61750</v>
      </c>
      <c r="J90" s="13">
        <v>45462</v>
      </c>
      <c r="K90" s="4">
        <v>73</v>
      </c>
      <c r="L90" s="4">
        <f t="shared" si="1"/>
        <v>4507750</v>
      </c>
    </row>
    <row r="91" spans="1:12" x14ac:dyDescent="0.25">
      <c r="A91" s="4" t="s">
        <v>128</v>
      </c>
      <c r="B91" s="4" t="s">
        <v>129</v>
      </c>
      <c r="C91" s="13">
        <v>45359</v>
      </c>
      <c r="D91" s="13">
        <v>45359</v>
      </c>
      <c r="E91" s="4">
        <v>11655900584</v>
      </c>
      <c r="F91" s="4" t="s">
        <v>130</v>
      </c>
      <c r="G91" s="4">
        <v>2283.84</v>
      </c>
      <c r="H91" s="13">
        <v>45389</v>
      </c>
      <c r="I91" s="4">
        <v>2283.84</v>
      </c>
      <c r="J91" s="13">
        <v>45462</v>
      </c>
      <c r="K91" s="4">
        <v>73</v>
      </c>
      <c r="L91" s="4">
        <f t="shared" si="1"/>
        <v>166720.32000000001</v>
      </c>
    </row>
    <row r="92" spans="1:12" x14ac:dyDescent="0.25">
      <c r="A92" s="4" t="s">
        <v>131</v>
      </c>
      <c r="B92" s="4">
        <v>4145300879</v>
      </c>
      <c r="C92" s="13">
        <v>45359</v>
      </c>
      <c r="D92" s="13">
        <v>45359</v>
      </c>
      <c r="E92" s="4">
        <v>11657701641</v>
      </c>
      <c r="F92" s="4" t="s">
        <v>132</v>
      </c>
      <c r="G92" s="4">
        <v>12932.87</v>
      </c>
      <c r="H92" s="13">
        <v>45389</v>
      </c>
      <c r="I92" s="4">
        <v>10600.71</v>
      </c>
      <c r="J92" s="13">
        <v>45394</v>
      </c>
      <c r="K92" s="4">
        <v>5</v>
      </c>
      <c r="L92" s="4">
        <f t="shared" si="1"/>
        <v>53003.549999999996</v>
      </c>
    </row>
    <row r="93" spans="1:12" x14ac:dyDescent="0.25">
      <c r="A93" s="4" t="s">
        <v>131</v>
      </c>
      <c r="B93" s="4">
        <v>4145300879</v>
      </c>
      <c r="C93" s="13">
        <v>45359</v>
      </c>
      <c r="D93" s="13">
        <v>45359</v>
      </c>
      <c r="E93" s="4">
        <v>11657713965</v>
      </c>
      <c r="F93" s="4" t="s">
        <v>133</v>
      </c>
      <c r="G93" s="4">
        <v>12326.64</v>
      </c>
      <c r="H93" s="13">
        <v>45389</v>
      </c>
      <c r="I93" s="4">
        <v>10103.799999999999</v>
      </c>
      <c r="J93" s="13">
        <v>45394</v>
      </c>
      <c r="K93" s="4">
        <v>5</v>
      </c>
      <c r="L93" s="4">
        <f t="shared" si="1"/>
        <v>50519</v>
      </c>
    </row>
    <row r="94" spans="1:12" x14ac:dyDescent="0.25">
      <c r="A94" s="4" t="s">
        <v>84</v>
      </c>
      <c r="B94" s="4">
        <v>14496031007</v>
      </c>
      <c r="C94" s="13">
        <v>45359</v>
      </c>
      <c r="D94" s="13">
        <v>45359</v>
      </c>
      <c r="E94" s="4">
        <v>11657769911</v>
      </c>
      <c r="F94" s="4" t="s">
        <v>134</v>
      </c>
      <c r="G94" s="4">
        <v>263.43</v>
      </c>
      <c r="H94" s="13">
        <v>45389</v>
      </c>
      <c r="I94" s="4">
        <v>263.43</v>
      </c>
      <c r="J94" s="13">
        <v>45462</v>
      </c>
      <c r="K94" s="4">
        <v>73</v>
      </c>
      <c r="L94" s="4">
        <f t="shared" si="1"/>
        <v>19230.39</v>
      </c>
    </row>
    <row r="95" spans="1:12" x14ac:dyDescent="0.25">
      <c r="A95" s="4" t="s">
        <v>135</v>
      </c>
      <c r="B95" s="4" t="s">
        <v>136</v>
      </c>
      <c r="C95" s="13">
        <v>45360</v>
      </c>
      <c r="D95" s="13">
        <v>45360</v>
      </c>
      <c r="E95" s="4">
        <v>11663801528</v>
      </c>
      <c r="F95" s="4" t="s">
        <v>130</v>
      </c>
      <c r="G95" s="4">
        <v>1891</v>
      </c>
      <c r="H95" s="13">
        <v>45390</v>
      </c>
      <c r="I95" s="4">
        <v>1550</v>
      </c>
      <c r="J95" s="13">
        <v>45433</v>
      </c>
      <c r="K95" s="4">
        <v>43</v>
      </c>
      <c r="L95" s="4">
        <f t="shared" si="1"/>
        <v>66650</v>
      </c>
    </row>
    <row r="96" spans="1:12" x14ac:dyDescent="0.25">
      <c r="A96" s="4" t="s">
        <v>137</v>
      </c>
      <c r="B96" s="4">
        <v>12878470157</v>
      </c>
      <c r="C96" s="13">
        <v>45361</v>
      </c>
      <c r="D96" s="13">
        <v>45361</v>
      </c>
      <c r="E96" s="4">
        <v>11665863397</v>
      </c>
      <c r="F96" s="4" t="s">
        <v>138</v>
      </c>
      <c r="G96" s="4">
        <v>880.86</v>
      </c>
      <c r="H96" s="13">
        <v>45391</v>
      </c>
      <c r="I96" s="4">
        <v>722.02</v>
      </c>
      <c r="J96" s="13">
        <v>45442</v>
      </c>
      <c r="K96" s="4">
        <v>51</v>
      </c>
      <c r="L96" s="4">
        <f t="shared" si="1"/>
        <v>36823.019999999997</v>
      </c>
    </row>
    <row r="97" spans="1:12" x14ac:dyDescent="0.25">
      <c r="A97" s="4" t="s">
        <v>139</v>
      </c>
      <c r="B97" s="4" t="s">
        <v>140</v>
      </c>
      <c r="C97" s="13">
        <v>45362</v>
      </c>
      <c r="D97" s="13">
        <v>45362</v>
      </c>
      <c r="E97" s="4">
        <v>11676648306</v>
      </c>
      <c r="F97" s="4">
        <v>9</v>
      </c>
      <c r="G97" s="4">
        <v>900</v>
      </c>
      <c r="H97" s="13">
        <v>45392</v>
      </c>
      <c r="I97" s="4">
        <v>900</v>
      </c>
      <c r="J97" s="13">
        <v>45400</v>
      </c>
      <c r="K97" s="4">
        <v>8</v>
      </c>
      <c r="L97" s="4">
        <f t="shared" si="1"/>
        <v>7200</v>
      </c>
    </row>
    <row r="98" spans="1:12" x14ac:dyDescent="0.25">
      <c r="A98" s="4" t="s">
        <v>139</v>
      </c>
      <c r="B98" s="4" t="s">
        <v>140</v>
      </c>
      <c r="C98" s="13">
        <v>45362</v>
      </c>
      <c r="D98" s="13">
        <v>45362</v>
      </c>
      <c r="E98" s="4">
        <v>11676651246</v>
      </c>
      <c r="F98" s="4">
        <v>10</v>
      </c>
      <c r="G98" s="4">
        <v>1800</v>
      </c>
      <c r="H98" s="13">
        <v>45392</v>
      </c>
      <c r="I98" s="4">
        <v>1800</v>
      </c>
      <c r="J98" s="13">
        <v>45400</v>
      </c>
      <c r="K98" s="4">
        <v>8</v>
      </c>
      <c r="L98" s="4">
        <f t="shared" si="1"/>
        <v>14400</v>
      </c>
    </row>
    <row r="99" spans="1:12" x14ac:dyDescent="0.25">
      <c r="A99" s="4" t="s">
        <v>139</v>
      </c>
      <c r="B99" s="4" t="s">
        <v>140</v>
      </c>
      <c r="C99" s="13">
        <v>45363</v>
      </c>
      <c r="D99" s="13">
        <v>45363</v>
      </c>
      <c r="E99" s="4">
        <v>11676652870</v>
      </c>
      <c r="F99" s="4">
        <v>11</v>
      </c>
      <c r="G99" s="4">
        <v>1800</v>
      </c>
      <c r="H99" s="13">
        <v>45393</v>
      </c>
      <c r="I99" s="4">
        <v>1800</v>
      </c>
      <c r="J99" s="13">
        <v>45399</v>
      </c>
      <c r="K99" s="4">
        <v>6</v>
      </c>
      <c r="L99" s="4">
        <f t="shared" si="1"/>
        <v>10800</v>
      </c>
    </row>
    <row r="100" spans="1:12" x14ac:dyDescent="0.25">
      <c r="A100" s="4" t="s">
        <v>141</v>
      </c>
      <c r="B100" s="4">
        <v>11277000151</v>
      </c>
      <c r="C100" s="13">
        <v>45364</v>
      </c>
      <c r="D100" s="13">
        <v>45364</v>
      </c>
      <c r="E100" s="4">
        <v>11694992498</v>
      </c>
      <c r="F100" s="4" t="s">
        <v>142</v>
      </c>
      <c r="G100" s="4">
        <v>403.21</v>
      </c>
      <c r="H100" s="13">
        <v>45394</v>
      </c>
      <c r="I100" s="4">
        <v>330.5</v>
      </c>
      <c r="J100" s="13">
        <v>45448</v>
      </c>
      <c r="K100" s="4">
        <v>54</v>
      </c>
      <c r="L100" s="4">
        <f t="shared" si="1"/>
        <v>17847</v>
      </c>
    </row>
    <row r="101" spans="1:12" x14ac:dyDescent="0.25">
      <c r="A101" s="4" t="s">
        <v>143</v>
      </c>
      <c r="B101" s="4" t="s">
        <v>144</v>
      </c>
      <c r="C101" s="13">
        <v>45364</v>
      </c>
      <c r="D101" s="13">
        <v>45364</v>
      </c>
      <c r="E101" s="4">
        <v>11695645951</v>
      </c>
      <c r="F101" s="4">
        <v>39</v>
      </c>
      <c r="G101" s="4">
        <v>475.8</v>
      </c>
      <c r="H101" s="13">
        <v>45394</v>
      </c>
      <c r="I101" s="4">
        <v>390</v>
      </c>
      <c r="J101" s="13">
        <v>45390</v>
      </c>
      <c r="K101" s="4">
        <v>-4</v>
      </c>
      <c r="L101" s="4">
        <f t="shared" si="1"/>
        <v>-1560</v>
      </c>
    </row>
    <row r="102" spans="1:12" x14ac:dyDescent="0.25">
      <c r="A102" s="4" t="s">
        <v>141</v>
      </c>
      <c r="B102" s="4">
        <v>11277000151</v>
      </c>
      <c r="C102" s="13">
        <v>45365</v>
      </c>
      <c r="D102" s="13">
        <v>45365</v>
      </c>
      <c r="E102" s="4">
        <v>11704392600</v>
      </c>
      <c r="F102" s="4" t="s">
        <v>145</v>
      </c>
      <c r="G102" s="4">
        <v>2448.19</v>
      </c>
      <c r="H102" s="13">
        <v>45395</v>
      </c>
      <c r="I102" s="4">
        <v>2006.71</v>
      </c>
      <c r="J102" s="13">
        <v>45448</v>
      </c>
      <c r="K102" s="4">
        <v>53</v>
      </c>
      <c r="L102" s="4">
        <f t="shared" si="1"/>
        <v>106355.63</v>
      </c>
    </row>
    <row r="103" spans="1:12" x14ac:dyDescent="0.25">
      <c r="A103" s="4" t="s">
        <v>141</v>
      </c>
      <c r="B103" s="4">
        <v>11277000151</v>
      </c>
      <c r="C103" s="13">
        <v>45365</v>
      </c>
      <c r="D103" s="13">
        <v>45365</v>
      </c>
      <c r="E103" s="4">
        <v>11704394863</v>
      </c>
      <c r="F103" s="4" t="s">
        <v>146</v>
      </c>
      <c r="G103" s="4">
        <v>2903.48</v>
      </c>
      <c r="H103" s="13">
        <v>45395</v>
      </c>
      <c r="I103" s="4">
        <v>2379.9</v>
      </c>
      <c r="J103" s="13">
        <v>45392</v>
      </c>
      <c r="K103" s="4">
        <v>-3</v>
      </c>
      <c r="L103" s="4">
        <f t="shared" si="1"/>
        <v>-7139.7000000000007</v>
      </c>
    </row>
    <row r="104" spans="1:12" x14ac:dyDescent="0.25">
      <c r="A104" s="4" t="s">
        <v>141</v>
      </c>
      <c r="B104" s="4">
        <v>11277000151</v>
      </c>
      <c r="C104" s="13">
        <v>45365</v>
      </c>
      <c r="D104" s="13">
        <v>45365</v>
      </c>
      <c r="E104" s="4">
        <v>11704395938</v>
      </c>
      <c r="F104" s="4" t="s">
        <v>147</v>
      </c>
      <c r="G104" s="4">
        <v>224.7</v>
      </c>
      <c r="H104" s="13">
        <v>45395</v>
      </c>
      <c r="I104" s="4">
        <v>184.18</v>
      </c>
      <c r="J104" s="13">
        <v>45448</v>
      </c>
      <c r="K104" s="4">
        <v>53</v>
      </c>
      <c r="L104" s="4">
        <f t="shared" si="1"/>
        <v>9761.5400000000009</v>
      </c>
    </row>
    <row r="105" spans="1:12" x14ac:dyDescent="0.25">
      <c r="A105" s="4" t="s">
        <v>12</v>
      </c>
      <c r="B105" s="4">
        <v>3455620132</v>
      </c>
      <c r="C105" s="13">
        <v>45366</v>
      </c>
      <c r="D105" s="13">
        <v>45366</v>
      </c>
      <c r="E105" s="4">
        <v>11715014999</v>
      </c>
      <c r="F105" s="4" t="s">
        <v>148</v>
      </c>
      <c r="G105" s="4">
        <v>3965</v>
      </c>
      <c r="H105" s="13">
        <v>45396</v>
      </c>
      <c r="I105" s="4">
        <v>3250</v>
      </c>
      <c r="J105" s="13">
        <v>45401</v>
      </c>
      <c r="K105" s="4">
        <v>5</v>
      </c>
      <c r="L105" s="4">
        <f t="shared" si="1"/>
        <v>16250</v>
      </c>
    </row>
    <row r="106" spans="1:12" x14ac:dyDescent="0.25">
      <c r="A106" s="4" t="s">
        <v>149</v>
      </c>
      <c r="B106" s="4">
        <v>1647390812</v>
      </c>
      <c r="C106" s="13">
        <v>45366</v>
      </c>
      <c r="D106" s="13">
        <v>45366</v>
      </c>
      <c r="E106" s="4">
        <v>11716504946</v>
      </c>
      <c r="F106" s="4" t="s">
        <v>150</v>
      </c>
      <c r="G106" s="4">
        <v>92714.68</v>
      </c>
      <c r="H106" s="13">
        <v>45396</v>
      </c>
      <c r="I106" s="4">
        <v>75995.64</v>
      </c>
      <c r="J106" s="13">
        <v>45433</v>
      </c>
      <c r="K106" s="4">
        <v>37</v>
      </c>
      <c r="L106" s="4">
        <f t="shared" si="1"/>
        <v>2811838.68</v>
      </c>
    </row>
    <row r="107" spans="1:12" x14ac:dyDescent="0.25">
      <c r="A107" s="4" t="s">
        <v>106</v>
      </c>
      <c r="B107" s="4">
        <v>3479250874</v>
      </c>
      <c r="C107" s="13">
        <v>45367</v>
      </c>
      <c r="D107" s="13">
        <v>45367</v>
      </c>
      <c r="E107" s="4">
        <v>11720763105</v>
      </c>
      <c r="F107" s="4">
        <v>240586</v>
      </c>
      <c r="G107" s="4">
        <v>466.09</v>
      </c>
      <c r="H107" s="13">
        <v>45397</v>
      </c>
      <c r="I107" s="4">
        <v>382.04</v>
      </c>
      <c r="J107" s="13">
        <v>45404</v>
      </c>
      <c r="K107" s="4">
        <v>7</v>
      </c>
      <c r="L107" s="4">
        <f t="shared" si="1"/>
        <v>2674.28</v>
      </c>
    </row>
    <row r="108" spans="1:12" x14ac:dyDescent="0.25">
      <c r="A108" s="4" t="s">
        <v>151</v>
      </c>
      <c r="B108" s="4">
        <v>1879020517</v>
      </c>
      <c r="C108" s="13">
        <v>45369</v>
      </c>
      <c r="D108" s="13">
        <v>45369</v>
      </c>
      <c r="E108" s="4">
        <v>11725315286</v>
      </c>
      <c r="F108" s="4">
        <v>1010243500000060</v>
      </c>
      <c r="G108" s="4">
        <v>4337.1000000000004</v>
      </c>
      <c r="H108" s="13">
        <v>45399</v>
      </c>
      <c r="I108" s="4">
        <v>3555</v>
      </c>
      <c r="J108" s="13">
        <v>45442</v>
      </c>
      <c r="K108" s="4">
        <v>43</v>
      </c>
      <c r="L108" s="4">
        <f t="shared" si="1"/>
        <v>152865</v>
      </c>
    </row>
    <row r="109" spans="1:12" x14ac:dyDescent="0.25">
      <c r="A109" s="4" t="s">
        <v>141</v>
      </c>
      <c r="B109" s="4">
        <v>11277000151</v>
      </c>
      <c r="C109" s="13">
        <v>45369</v>
      </c>
      <c r="D109" s="13">
        <v>45369</v>
      </c>
      <c r="E109" s="4">
        <v>11727627658</v>
      </c>
      <c r="F109" s="4" t="s">
        <v>152</v>
      </c>
      <c r="G109" s="4">
        <v>681.97</v>
      </c>
      <c r="H109" s="13">
        <v>45399</v>
      </c>
      <c r="I109" s="4">
        <v>558.99</v>
      </c>
      <c r="J109" s="13">
        <v>45392</v>
      </c>
      <c r="K109" s="4">
        <v>-7</v>
      </c>
      <c r="L109" s="4">
        <f t="shared" si="1"/>
        <v>-3912.9300000000003</v>
      </c>
    </row>
    <row r="110" spans="1:12" x14ac:dyDescent="0.25">
      <c r="A110" s="4" t="s">
        <v>153</v>
      </c>
      <c r="B110" s="4">
        <v>3012580274</v>
      </c>
      <c r="C110" s="13">
        <v>45369</v>
      </c>
      <c r="D110" s="13">
        <v>45369</v>
      </c>
      <c r="E110" s="4">
        <v>11727836490</v>
      </c>
      <c r="F110" s="4" t="s">
        <v>154</v>
      </c>
      <c r="G110" s="4">
        <v>1720</v>
      </c>
      <c r="H110" s="13">
        <v>45399</v>
      </c>
      <c r="I110" s="4">
        <v>1646.75</v>
      </c>
      <c r="J110" s="13">
        <v>45418</v>
      </c>
      <c r="K110" s="4">
        <v>19</v>
      </c>
      <c r="L110" s="4">
        <f t="shared" si="1"/>
        <v>31288.25</v>
      </c>
    </row>
    <row r="111" spans="1:12" x14ac:dyDescent="0.25">
      <c r="A111" s="4" t="s">
        <v>83</v>
      </c>
      <c r="B111" s="4">
        <v>6714021000</v>
      </c>
      <c r="C111" s="13">
        <v>45372</v>
      </c>
      <c r="D111" s="13">
        <v>45372</v>
      </c>
      <c r="E111" s="4">
        <v>11746525297</v>
      </c>
      <c r="F111" s="4">
        <v>202430015900</v>
      </c>
      <c r="G111" s="4">
        <v>1281.5999999999999</v>
      </c>
      <c r="H111" s="13">
        <v>45402</v>
      </c>
      <c r="I111" s="4">
        <v>1281.5999999999999</v>
      </c>
      <c r="J111" s="13">
        <v>45433</v>
      </c>
      <c r="K111" s="4">
        <v>31</v>
      </c>
      <c r="L111" s="4">
        <f t="shared" si="1"/>
        <v>39729.599999999999</v>
      </c>
    </row>
    <row r="112" spans="1:12" x14ac:dyDescent="0.25">
      <c r="A112" s="4" t="s">
        <v>155</v>
      </c>
      <c r="B112" s="4" t="s">
        <v>156</v>
      </c>
      <c r="C112" s="13">
        <v>45372</v>
      </c>
      <c r="D112" s="13">
        <v>45372</v>
      </c>
      <c r="E112" s="4">
        <v>11746951124</v>
      </c>
      <c r="F112" s="4" t="s">
        <v>157</v>
      </c>
      <c r="G112" s="4">
        <v>3120</v>
      </c>
      <c r="H112" s="13">
        <v>45402</v>
      </c>
      <c r="I112" s="4">
        <v>3120</v>
      </c>
      <c r="J112" s="13">
        <v>45412</v>
      </c>
      <c r="K112" s="4">
        <v>10</v>
      </c>
      <c r="L112" s="4">
        <f t="shared" si="1"/>
        <v>31200</v>
      </c>
    </row>
    <row r="113" spans="1:12" x14ac:dyDescent="0.25">
      <c r="A113" s="4" t="s">
        <v>106</v>
      </c>
      <c r="B113" s="4">
        <v>3479250874</v>
      </c>
      <c r="C113" s="13">
        <v>45372</v>
      </c>
      <c r="D113" s="13">
        <v>45372</v>
      </c>
      <c r="E113" s="4">
        <v>11753156447</v>
      </c>
      <c r="F113" s="4">
        <v>240627</v>
      </c>
      <c r="G113" s="4">
        <v>1828.18</v>
      </c>
      <c r="H113" s="13">
        <v>45402</v>
      </c>
      <c r="I113" s="4">
        <v>1498.51</v>
      </c>
      <c r="J113" s="13">
        <v>45404</v>
      </c>
      <c r="K113" s="4">
        <v>2</v>
      </c>
      <c r="L113" s="4">
        <f t="shared" si="1"/>
        <v>2997.02</v>
      </c>
    </row>
    <row r="114" spans="1:12" x14ac:dyDescent="0.25">
      <c r="A114" s="4" t="s">
        <v>158</v>
      </c>
      <c r="B114" s="4" t="s">
        <v>159</v>
      </c>
      <c r="C114" s="13">
        <v>45372</v>
      </c>
      <c r="D114" s="13">
        <v>45372</v>
      </c>
      <c r="E114" s="4">
        <v>11753600817</v>
      </c>
      <c r="F114" s="4" t="s">
        <v>160</v>
      </c>
      <c r="G114" s="4">
        <v>2283.84</v>
      </c>
      <c r="H114" s="13">
        <v>45402</v>
      </c>
      <c r="I114" s="4">
        <v>2283.84</v>
      </c>
      <c r="J114" s="13">
        <v>45392</v>
      </c>
      <c r="K114" s="4">
        <v>-10</v>
      </c>
      <c r="L114" s="4">
        <f t="shared" si="1"/>
        <v>-22838.400000000001</v>
      </c>
    </row>
    <row r="115" spans="1:12" x14ac:dyDescent="0.25">
      <c r="A115" s="4" t="s">
        <v>161</v>
      </c>
      <c r="B115" s="4" t="s">
        <v>162</v>
      </c>
      <c r="C115" s="13">
        <v>45372</v>
      </c>
      <c r="D115" s="13">
        <v>45372</v>
      </c>
      <c r="E115" s="4">
        <v>11754225947</v>
      </c>
      <c r="F115" s="4">
        <v>7</v>
      </c>
      <c r="G115" s="4">
        <v>820.97</v>
      </c>
      <c r="H115" s="13">
        <v>45402</v>
      </c>
      <c r="I115" s="4">
        <v>820.97</v>
      </c>
      <c r="J115" s="13">
        <v>45400</v>
      </c>
      <c r="K115" s="4">
        <v>-2</v>
      </c>
      <c r="L115" s="4">
        <f t="shared" si="1"/>
        <v>-1641.94</v>
      </c>
    </row>
    <row r="116" spans="1:12" x14ac:dyDescent="0.25">
      <c r="A116" s="4" t="s">
        <v>83</v>
      </c>
      <c r="B116" s="4">
        <v>6714021000</v>
      </c>
      <c r="C116" s="13">
        <v>45372</v>
      </c>
      <c r="D116" s="13">
        <v>45372</v>
      </c>
      <c r="E116" s="4">
        <v>11754392074</v>
      </c>
      <c r="F116" s="4">
        <v>202430016135</v>
      </c>
      <c r="G116" s="4">
        <v>84.75</v>
      </c>
      <c r="H116" s="13">
        <v>45402</v>
      </c>
      <c r="I116" s="4">
        <v>69.47</v>
      </c>
      <c r="J116" s="13">
        <v>45453</v>
      </c>
      <c r="K116" s="4">
        <v>51</v>
      </c>
      <c r="L116" s="4">
        <f t="shared" si="1"/>
        <v>3542.97</v>
      </c>
    </row>
    <row r="117" spans="1:12" x14ac:dyDescent="0.25">
      <c r="A117" s="4" t="s">
        <v>83</v>
      </c>
      <c r="B117" s="4">
        <v>6714021000</v>
      </c>
      <c r="C117" s="13">
        <v>45372</v>
      </c>
      <c r="D117" s="13">
        <v>45372</v>
      </c>
      <c r="E117" s="4">
        <v>11754392109</v>
      </c>
      <c r="F117" s="4">
        <v>202430016136</v>
      </c>
      <c r="G117" s="4">
        <v>33.71</v>
      </c>
      <c r="H117" s="13">
        <v>45402</v>
      </c>
      <c r="I117" s="4">
        <v>33.71</v>
      </c>
      <c r="J117" s="13">
        <v>45453</v>
      </c>
      <c r="K117" s="4">
        <v>51</v>
      </c>
      <c r="L117" s="4">
        <f t="shared" si="1"/>
        <v>1719.21</v>
      </c>
    </row>
    <row r="118" spans="1:12" x14ac:dyDescent="0.25">
      <c r="A118" s="4" t="s">
        <v>163</v>
      </c>
      <c r="B118" s="4">
        <v>2156670156</v>
      </c>
      <c r="C118" s="13">
        <v>45373</v>
      </c>
      <c r="D118" s="13">
        <v>45373</v>
      </c>
      <c r="E118" s="4">
        <v>11759083997</v>
      </c>
      <c r="F118" s="4">
        <v>9121029861</v>
      </c>
      <c r="G118" s="4">
        <v>101260</v>
      </c>
      <c r="H118" s="13">
        <v>45403</v>
      </c>
      <c r="I118" s="4">
        <v>83000</v>
      </c>
      <c r="J118" s="13">
        <v>45414</v>
      </c>
      <c r="K118" s="4">
        <v>11</v>
      </c>
      <c r="L118" s="4">
        <f t="shared" si="1"/>
        <v>913000</v>
      </c>
    </row>
    <row r="119" spans="1:12" x14ac:dyDescent="0.25">
      <c r="A119" s="4" t="s">
        <v>65</v>
      </c>
      <c r="B119" s="4">
        <v>1769040856</v>
      </c>
      <c r="C119" s="13">
        <v>45373</v>
      </c>
      <c r="D119" s="13">
        <v>45373</v>
      </c>
      <c r="E119" s="4">
        <v>11759618408</v>
      </c>
      <c r="F119" s="4" t="s">
        <v>164</v>
      </c>
      <c r="G119" s="4">
        <v>561.49</v>
      </c>
      <c r="H119" s="13">
        <v>45403</v>
      </c>
      <c r="I119" s="4">
        <v>460.24</v>
      </c>
      <c r="J119" s="13">
        <v>45406</v>
      </c>
      <c r="K119" s="4">
        <v>3</v>
      </c>
      <c r="L119" s="4">
        <f t="shared" si="1"/>
        <v>1380.72</v>
      </c>
    </row>
    <row r="120" spans="1:12" x14ac:dyDescent="0.25">
      <c r="A120" s="4" t="s">
        <v>45</v>
      </c>
      <c r="B120" s="4" t="s">
        <v>46</v>
      </c>
      <c r="C120" s="13">
        <v>45376</v>
      </c>
      <c r="D120" s="13">
        <v>45376</v>
      </c>
      <c r="E120" s="4">
        <v>11770607706</v>
      </c>
      <c r="F120" s="4" t="s">
        <v>165</v>
      </c>
      <c r="G120" s="4">
        <v>2115.94</v>
      </c>
      <c r="H120" s="13">
        <v>45406</v>
      </c>
      <c r="I120" s="4">
        <v>2115.94</v>
      </c>
      <c r="J120" s="13">
        <v>45448</v>
      </c>
      <c r="K120" s="4">
        <v>42</v>
      </c>
      <c r="L120" s="4">
        <f t="shared" si="1"/>
        <v>88869.48</v>
      </c>
    </row>
    <row r="121" spans="1:12" x14ac:dyDescent="0.25">
      <c r="A121" s="4" t="s">
        <v>166</v>
      </c>
      <c r="B121" s="4">
        <v>1788080156</v>
      </c>
      <c r="C121" s="13">
        <v>45377</v>
      </c>
      <c r="D121" s="13">
        <v>45377</v>
      </c>
      <c r="E121" s="4">
        <v>11780649413</v>
      </c>
      <c r="F121" s="4">
        <v>1010888499</v>
      </c>
      <c r="G121" s="4">
        <v>2098.52</v>
      </c>
      <c r="H121" s="13">
        <v>45407</v>
      </c>
      <c r="I121" s="4">
        <v>1720.1</v>
      </c>
      <c r="J121" s="13">
        <v>45427</v>
      </c>
      <c r="K121" s="4">
        <v>20</v>
      </c>
      <c r="L121" s="4">
        <f t="shared" si="1"/>
        <v>34402</v>
      </c>
    </row>
    <row r="122" spans="1:12" x14ac:dyDescent="0.25">
      <c r="A122" s="4" t="s">
        <v>167</v>
      </c>
      <c r="B122" s="4">
        <v>6496050151</v>
      </c>
      <c r="C122" s="13">
        <v>45378</v>
      </c>
      <c r="D122" s="13">
        <v>45378</v>
      </c>
      <c r="E122" s="4">
        <v>11787294342</v>
      </c>
      <c r="F122" s="4">
        <v>35266476</v>
      </c>
      <c r="G122" s="4">
        <v>5696.96</v>
      </c>
      <c r="H122" s="13">
        <v>45408</v>
      </c>
      <c r="I122" s="4">
        <v>4669.6400000000003</v>
      </c>
      <c r="J122" s="13">
        <v>45387</v>
      </c>
      <c r="K122" s="4">
        <v>-21</v>
      </c>
      <c r="L122" s="4">
        <f t="shared" si="1"/>
        <v>-98062.44</v>
      </c>
    </row>
    <row r="123" spans="1:12" x14ac:dyDescent="0.25">
      <c r="A123" s="4" t="s">
        <v>106</v>
      </c>
      <c r="B123" s="4">
        <v>3479250874</v>
      </c>
      <c r="C123" s="13">
        <v>45379</v>
      </c>
      <c r="D123" s="13">
        <v>45379</v>
      </c>
      <c r="E123" s="4">
        <v>11793608257</v>
      </c>
      <c r="F123" s="4">
        <v>240670</v>
      </c>
      <c r="G123" s="4">
        <v>804.66</v>
      </c>
      <c r="H123" s="13">
        <v>45409</v>
      </c>
      <c r="I123" s="4">
        <v>659.56</v>
      </c>
      <c r="J123" s="13">
        <v>45404</v>
      </c>
      <c r="K123" s="4">
        <v>-5</v>
      </c>
      <c r="L123" s="4">
        <f t="shared" si="1"/>
        <v>-3297.7999999999997</v>
      </c>
    </row>
    <row r="124" spans="1:12" x14ac:dyDescent="0.25">
      <c r="A124" s="4" t="s">
        <v>30</v>
      </c>
      <c r="B124" s="4">
        <v>9771701001</v>
      </c>
      <c r="C124" s="13">
        <v>45381</v>
      </c>
      <c r="D124" s="13">
        <v>45381</v>
      </c>
      <c r="E124" s="4">
        <v>11802794652</v>
      </c>
      <c r="F124" s="4" t="s">
        <v>168</v>
      </c>
      <c r="G124" s="4">
        <v>21.96</v>
      </c>
      <c r="H124" s="13">
        <v>45411</v>
      </c>
      <c r="I124" s="4">
        <v>18</v>
      </c>
      <c r="J124" s="13">
        <v>45394</v>
      </c>
      <c r="K124" s="4">
        <v>-17</v>
      </c>
      <c r="L124" s="4">
        <f t="shared" si="1"/>
        <v>-306</v>
      </c>
    </row>
    <row r="125" spans="1:12" x14ac:dyDescent="0.25">
      <c r="A125" s="4" t="s">
        <v>169</v>
      </c>
      <c r="B125" s="4">
        <v>288990807</v>
      </c>
      <c r="C125" s="13">
        <v>45381</v>
      </c>
      <c r="D125" s="13">
        <v>45381</v>
      </c>
      <c r="E125" s="4">
        <v>11802795454</v>
      </c>
      <c r="F125" s="4" t="s">
        <v>170</v>
      </c>
      <c r="G125" s="4">
        <v>45.2</v>
      </c>
      <c r="H125" s="13">
        <v>45411</v>
      </c>
      <c r="I125" s="4">
        <v>43.05</v>
      </c>
      <c r="J125" s="13">
        <v>45394</v>
      </c>
      <c r="K125" s="4">
        <v>-17</v>
      </c>
      <c r="L125" s="4">
        <f t="shared" si="1"/>
        <v>-731.84999999999991</v>
      </c>
    </row>
    <row r="126" spans="1:12" x14ac:dyDescent="0.25">
      <c r="A126" s="4" t="s">
        <v>32</v>
      </c>
      <c r="B126" s="4">
        <v>7516911000</v>
      </c>
      <c r="C126" s="13">
        <v>45381</v>
      </c>
      <c r="D126" s="13">
        <v>45381</v>
      </c>
      <c r="E126" s="4">
        <v>11802803679</v>
      </c>
      <c r="F126" s="4" t="s">
        <v>171</v>
      </c>
      <c r="G126" s="4">
        <v>334.69</v>
      </c>
      <c r="H126" s="13">
        <v>45411</v>
      </c>
      <c r="I126" s="4">
        <v>274.33999999999997</v>
      </c>
      <c r="J126" s="13">
        <v>45394</v>
      </c>
      <c r="K126" s="4">
        <v>-17</v>
      </c>
      <c r="L126" s="4">
        <f t="shared" si="1"/>
        <v>-4663.78</v>
      </c>
    </row>
    <row r="127" spans="1:12" x14ac:dyDescent="0.25">
      <c r="A127" s="4" t="s">
        <v>75</v>
      </c>
      <c r="B127" s="4" t="s">
        <v>76</v>
      </c>
      <c r="C127" s="13">
        <v>45383</v>
      </c>
      <c r="D127" s="13">
        <v>45383</v>
      </c>
      <c r="E127" s="4">
        <v>11813635185</v>
      </c>
      <c r="F127" s="4" t="s">
        <v>80</v>
      </c>
      <c r="G127" s="4">
        <v>8269.4</v>
      </c>
      <c r="H127" s="13">
        <v>45413</v>
      </c>
      <c r="I127" s="4">
        <v>8269.4</v>
      </c>
      <c r="J127" s="13">
        <v>45390</v>
      </c>
      <c r="K127" s="4">
        <v>-23</v>
      </c>
      <c r="L127" s="4">
        <f t="shared" si="1"/>
        <v>-190196.19999999998</v>
      </c>
    </row>
    <row r="128" spans="1:12" x14ac:dyDescent="0.25">
      <c r="A128" s="4" t="s">
        <v>172</v>
      </c>
      <c r="B128" s="4" t="s">
        <v>173</v>
      </c>
      <c r="C128" s="13">
        <v>45383</v>
      </c>
      <c r="D128" s="13">
        <v>45383</v>
      </c>
      <c r="E128" s="4">
        <v>11814033469</v>
      </c>
      <c r="F128" s="4" t="s">
        <v>174</v>
      </c>
      <c r="G128" s="4">
        <v>3120</v>
      </c>
      <c r="H128" s="13">
        <v>45413</v>
      </c>
      <c r="I128" s="4">
        <v>3120</v>
      </c>
      <c r="J128" s="13">
        <v>45412</v>
      </c>
      <c r="K128" s="4">
        <v>-1</v>
      </c>
      <c r="L128" s="4">
        <f t="shared" si="1"/>
        <v>-3120</v>
      </c>
    </row>
    <row r="129" spans="1:12" x14ac:dyDescent="0.25">
      <c r="A129" s="4" t="s">
        <v>69</v>
      </c>
      <c r="B129" s="4" t="s">
        <v>70</v>
      </c>
      <c r="C129" s="13">
        <v>45383</v>
      </c>
      <c r="D129" s="13">
        <v>45383</v>
      </c>
      <c r="E129" s="4">
        <v>11814199353</v>
      </c>
      <c r="F129" s="4" t="s">
        <v>175</v>
      </c>
      <c r="G129" s="4">
        <v>11407.78</v>
      </c>
      <c r="H129" s="13">
        <v>45413</v>
      </c>
      <c r="I129" s="4">
        <v>11407.78</v>
      </c>
      <c r="J129" s="13">
        <v>45394</v>
      </c>
      <c r="K129" s="4">
        <v>-19</v>
      </c>
      <c r="L129" s="4">
        <f t="shared" si="1"/>
        <v>-216747.82</v>
      </c>
    </row>
    <row r="130" spans="1:12" x14ac:dyDescent="0.25">
      <c r="A130" s="4" t="s">
        <v>176</v>
      </c>
      <c r="B130" s="4" t="s">
        <v>177</v>
      </c>
      <c r="C130" s="13">
        <v>45384</v>
      </c>
      <c r="D130" s="13">
        <v>45384</v>
      </c>
      <c r="E130" s="4">
        <v>11816992603</v>
      </c>
      <c r="F130" s="4" t="s">
        <v>130</v>
      </c>
      <c r="G130" s="4">
        <v>1459.49</v>
      </c>
      <c r="H130" s="13">
        <v>45414</v>
      </c>
      <c r="I130" s="4">
        <v>1459.49</v>
      </c>
      <c r="J130" s="13">
        <v>45412</v>
      </c>
      <c r="K130" s="4">
        <v>-2</v>
      </c>
      <c r="L130" s="4">
        <f t="shared" si="1"/>
        <v>-2918.98</v>
      </c>
    </row>
    <row r="131" spans="1:12" x14ac:dyDescent="0.25">
      <c r="A131" s="4" t="s">
        <v>178</v>
      </c>
      <c r="B131" s="4" t="s">
        <v>179</v>
      </c>
      <c r="C131" s="13">
        <v>45384</v>
      </c>
      <c r="D131" s="13">
        <v>45384</v>
      </c>
      <c r="E131" s="4">
        <v>11817694442</v>
      </c>
      <c r="F131" s="4">
        <v>3</v>
      </c>
      <c r="G131" s="4">
        <v>3120</v>
      </c>
      <c r="H131" s="13">
        <v>45414</v>
      </c>
      <c r="I131" s="4">
        <v>3120</v>
      </c>
      <c r="J131" s="13">
        <v>45401</v>
      </c>
      <c r="K131" s="4">
        <v>-13</v>
      </c>
      <c r="L131" s="4">
        <f t="shared" si="1"/>
        <v>-40560</v>
      </c>
    </row>
    <row r="132" spans="1:12" x14ac:dyDescent="0.25">
      <c r="A132" s="4" t="s">
        <v>180</v>
      </c>
      <c r="B132" s="4">
        <v>7291540636</v>
      </c>
      <c r="C132" s="13">
        <v>45385</v>
      </c>
      <c r="D132" s="13">
        <v>45385</v>
      </c>
      <c r="E132" s="4">
        <v>11823468805</v>
      </c>
      <c r="F132" s="4">
        <v>471</v>
      </c>
      <c r="G132" s="4">
        <v>7850.7</v>
      </c>
      <c r="H132" s="13">
        <v>45415</v>
      </c>
      <c r="I132" s="4">
        <v>6435</v>
      </c>
      <c r="J132" s="13">
        <v>45435</v>
      </c>
      <c r="K132" s="4">
        <v>20</v>
      </c>
      <c r="L132" s="4">
        <f t="shared" ref="L132:L195" si="2">I132*K132</f>
        <v>128700</v>
      </c>
    </row>
    <row r="133" spans="1:12" x14ac:dyDescent="0.25">
      <c r="A133" s="4" t="s">
        <v>181</v>
      </c>
      <c r="B133" s="4">
        <v>435970587</v>
      </c>
      <c r="C133" s="13">
        <v>45385</v>
      </c>
      <c r="D133" s="13">
        <v>45385</v>
      </c>
      <c r="E133" s="4">
        <v>11829799408</v>
      </c>
      <c r="F133" s="4" t="s">
        <v>182</v>
      </c>
      <c r="G133" s="4">
        <v>8955.8700000000008</v>
      </c>
      <c r="H133" s="13">
        <v>45415</v>
      </c>
      <c r="I133" s="4">
        <v>7340.88</v>
      </c>
      <c r="J133" s="13">
        <v>45414</v>
      </c>
      <c r="K133" s="4">
        <v>-1</v>
      </c>
      <c r="L133" s="4">
        <f t="shared" si="2"/>
        <v>-7340.88</v>
      </c>
    </row>
    <row r="134" spans="1:12" x14ac:dyDescent="0.25">
      <c r="A134" s="4" t="s">
        <v>183</v>
      </c>
      <c r="B134" s="4" t="s">
        <v>184</v>
      </c>
      <c r="C134" s="13">
        <v>45386</v>
      </c>
      <c r="D134" s="13">
        <v>45386</v>
      </c>
      <c r="E134" s="4">
        <v>11834512711</v>
      </c>
      <c r="F134" s="4" t="s">
        <v>77</v>
      </c>
      <c r="G134" s="4">
        <v>1560</v>
      </c>
      <c r="H134" s="13">
        <v>45416</v>
      </c>
      <c r="I134" s="4">
        <v>1560</v>
      </c>
      <c r="J134" s="13">
        <v>45412</v>
      </c>
      <c r="K134" s="4">
        <v>-4</v>
      </c>
      <c r="L134" s="4">
        <f t="shared" si="2"/>
        <v>-6240</v>
      </c>
    </row>
    <row r="135" spans="1:12" x14ac:dyDescent="0.25">
      <c r="A135" s="4" t="s">
        <v>65</v>
      </c>
      <c r="B135" s="4">
        <v>1769040856</v>
      </c>
      <c r="C135" s="13">
        <v>45386</v>
      </c>
      <c r="D135" s="13">
        <v>45386</v>
      </c>
      <c r="E135" s="4">
        <v>11834562536</v>
      </c>
      <c r="F135" s="4" t="s">
        <v>185</v>
      </c>
      <c r="G135" s="4">
        <v>408.36</v>
      </c>
      <c r="H135" s="13">
        <v>45416</v>
      </c>
      <c r="I135" s="4">
        <v>334.72</v>
      </c>
      <c r="J135" s="13">
        <v>45441</v>
      </c>
      <c r="K135" s="4">
        <v>25</v>
      </c>
      <c r="L135" s="4">
        <f t="shared" si="2"/>
        <v>8368</v>
      </c>
    </row>
    <row r="136" spans="1:12" x14ac:dyDescent="0.25">
      <c r="A136" s="4" t="s">
        <v>186</v>
      </c>
      <c r="B136" s="4">
        <v>3270040961</v>
      </c>
      <c r="C136" s="13">
        <v>45386</v>
      </c>
      <c r="D136" s="13">
        <v>45386</v>
      </c>
      <c r="E136" s="4">
        <v>11838781096</v>
      </c>
      <c r="F136" s="4">
        <v>1920000769</v>
      </c>
      <c r="G136" s="4">
        <v>6856.4</v>
      </c>
      <c r="H136" s="13">
        <v>45416</v>
      </c>
      <c r="I136" s="4">
        <v>5620</v>
      </c>
      <c r="J136" s="13">
        <v>45454</v>
      </c>
      <c r="K136" s="4">
        <v>38</v>
      </c>
      <c r="L136" s="4">
        <f t="shared" si="2"/>
        <v>213560</v>
      </c>
    </row>
    <row r="137" spans="1:12" x14ac:dyDescent="0.25">
      <c r="A137" s="4" t="s">
        <v>187</v>
      </c>
      <c r="B137" s="4" t="s">
        <v>188</v>
      </c>
      <c r="C137" s="13">
        <v>45386</v>
      </c>
      <c r="D137" s="13">
        <v>45386</v>
      </c>
      <c r="E137" s="4">
        <v>11839684528</v>
      </c>
      <c r="F137" s="4">
        <v>2</v>
      </c>
      <c r="G137" s="4">
        <v>1560</v>
      </c>
      <c r="H137" s="13">
        <v>45416</v>
      </c>
      <c r="I137" s="4">
        <v>1560</v>
      </c>
      <c r="J137" s="13">
        <v>45412</v>
      </c>
      <c r="K137" s="4">
        <v>-4</v>
      </c>
      <c r="L137" s="4">
        <f t="shared" si="2"/>
        <v>-6240</v>
      </c>
    </row>
    <row r="138" spans="1:12" x14ac:dyDescent="0.25">
      <c r="A138" s="4" t="s">
        <v>189</v>
      </c>
      <c r="B138" s="4" t="s">
        <v>190</v>
      </c>
      <c r="C138" s="13">
        <v>45386</v>
      </c>
      <c r="D138" s="13">
        <v>45386</v>
      </c>
      <c r="E138" s="4">
        <v>11840568770</v>
      </c>
      <c r="F138" s="15">
        <v>45383</v>
      </c>
      <c r="G138" s="4">
        <v>3120</v>
      </c>
      <c r="H138" s="13">
        <v>45416</v>
      </c>
      <c r="I138" s="4">
        <v>3120</v>
      </c>
      <c r="J138" s="13">
        <v>45404</v>
      </c>
      <c r="K138" s="4">
        <v>-12</v>
      </c>
      <c r="L138" s="4">
        <f t="shared" si="2"/>
        <v>-37440</v>
      </c>
    </row>
    <row r="139" spans="1:12" x14ac:dyDescent="0.25">
      <c r="A139" s="4" t="s">
        <v>83</v>
      </c>
      <c r="B139" s="4">
        <v>6714021000</v>
      </c>
      <c r="C139" s="13">
        <v>45388</v>
      </c>
      <c r="D139" s="13">
        <v>45388</v>
      </c>
      <c r="E139" s="4">
        <v>11852596734</v>
      </c>
      <c r="F139" s="4">
        <v>202430018277</v>
      </c>
      <c r="G139" s="4">
        <v>6.73</v>
      </c>
      <c r="H139" s="13">
        <v>45418</v>
      </c>
      <c r="I139" s="4">
        <v>5.52</v>
      </c>
      <c r="J139" s="13">
        <v>45453</v>
      </c>
      <c r="K139" s="4">
        <v>35</v>
      </c>
      <c r="L139" s="4">
        <f t="shared" si="2"/>
        <v>193.2</v>
      </c>
    </row>
    <row r="140" spans="1:12" x14ac:dyDescent="0.25">
      <c r="A140" s="4" t="s">
        <v>83</v>
      </c>
      <c r="B140" s="4">
        <v>6714021000</v>
      </c>
      <c r="C140" s="13">
        <v>45388</v>
      </c>
      <c r="D140" s="13">
        <v>45388</v>
      </c>
      <c r="E140" s="4">
        <v>11852596820</v>
      </c>
      <c r="F140" s="4">
        <v>202430018275</v>
      </c>
      <c r="G140" s="4">
        <v>34.83</v>
      </c>
      <c r="H140" s="13">
        <v>45418</v>
      </c>
      <c r="I140" s="4">
        <v>28.55</v>
      </c>
      <c r="J140" s="13">
        <v>45453</v>
      </c>
      <c r="K140" s="4">
        <v>35</v>
      </c>
      <c r="L140" s="4">
        <f t="shared" si="2"/>
        <v>999.25</v>
      </c>
    </row>
    <row r="141" spans="1:12" x14ac:dyDescent="0.25">
      <c r="A141" s="4" t="s">
        <v>83</v>
      </c>
      <c r="B141" s="4">
        <v>6714021000</v>
      </c>
      <c r="C141" s="13">
        <v>45388</v>
      </c>
      <c r="D141" s="13">
        <v>45388</v>
      </c>
      <c r="E141" s="4">
        <v>11852596851</v>
      </c>
      <c r="F141" s="4">
        <v>202430018636</v>
      </c>
      <c r="G141" s="4">
        <v>11539.49</v>
      </c>
      <c r="H141" s="13">
        <v>45418</v>
      </c>
      <c r="I141" s="4">
        <v>9458.6</v>
      </c>
      <c r="J141" s="13">
        <v>45399</v>
      </c>
      <c r="K141" s="4">
        <v>-19</v>
      </c>
      <c r="L141" s="4">
        <f t="shared" si="2"/>
        <v>-179713.4</v>
      </c>
    </row>
    <row r="142" spans="1:12" x14ac:dyDescent="0.25">
      <c r="A142" s="4" t="s">
        <v>83</v>
      </c>
      <c r="B142" s="4">
        <v>6714021000</v>
      </c>
      <c r="C142" s="13">
        <v>45388</v>
      </c>
      <c r="D142" s="13">
        <v>45388</v>
      </c>
      <c r="E142" s="4">
        <v>11852597120</v>
      </c>
      <c r="F142" s="4">
        <v>202430018276</v>
      </c>
      <c r="G142" s="4">
        <v>10.7</v>
      </c>
      <c r="H142" s="13">
        <v>45418</v>
      </c>
      <c r="I142" s="4">
        <v>10.7</v>
      </c>
      <c r="J142" s="13">
        <v>45453</v>
      </c>
      <c r="K142" s="4">
        <v>35</v>
      </c>
      <c r="L142" s="4">
        <f t="shared" si="2"/>
        <v>374.5</v>
      </c>
    </row>
    <row r="143" spans="1:12" x14ac:dyDescent="0.25">
      <c r="A143" s="4" t="s">
        <v>83</v>
      </c>
      <c r="B143" s="4">
        <v>6714021000</v>
      </c>
      <c r="C143" s="13">
        <v>45388</v>
      </c>
      <c r="D143" s="13">
        <v>45388</v>
      </c>
      <c r="E143" s="4">
        <v>11852597211</v>
      </c>
      <c r="F143" s="4">
        <v>202430018274</v>
      </c>
      <c r="G143" s="4">
        <v>65.239999999999995</v>
      </c>
      <c r="H143" s="13">
        <v>45418</v>
      </c>
      <c r="I143" s="4">
        <v>65.239999999999995</v>
      </c>
      <c r="J143" s="13">
        <v>45453</v>
      </c>
      <c r="K143" s="4">
        <v>35</v>
      </c>
      <c r="L143" s="4">
        <f t="shared" si="2"/>
        <v>2283.3999999999996</v>
      </c>
    </row>
    <row r="144" spans="1:12" x14ac:dyDescent="0.25">
      <c r="A144" s="4" t="s">
        <v>83</v>
      </c>
      <c r="B144" s="4">
        <v>6714021000</v>
      </c>
      <c r="C144" s="13">
        <v>45388</v>
      </c>
      <c r="D144" s="13">
        <v>45388</v>
      </c>
      <c r="E144" s="4">
        <v>11852597226</v>
      </c>
      <c r="F144" s="4">
        <v>202430018273</v>
      </c>
      <c r="G144" s="4">
        <v>90.85</v>
      </c>
      <c r="H144" s="13">
        <v>45418</v>
      </c>
      <c r="I144" s="4">
        <v>74.47</v>
      </c>
      <c r="J144" s="13">
        <v>45453</v>
      </c>
      <c r="K144" s="4">
        <v>35</v>
      </c>
      <c r="L144" s="4">
        <f t="shared" si="2"/>
        <v>2606.4499999999998</v>
      </c>
    </row>
    <row r="145" spans="1:12" x14ac:dyDescent="0.25">
      <c r="A145" s="4" t="s">
        <v>83</v>
      </c>
      <c r="B145" s="4">
        <v>6714021000</v>
      </c>
      <c r="C145" s="13">
        <v>45388</v>
      </c>
      <c r="D145" s="13">
        <v>45388</v>
      </c>
      <c r="E145" s="4">
        <v>11852597364</v>
      </c>
      <c r="F145" s="4">
        <v>202430018635</v>
      </c>
      <c r="G145" s="4">
        <v>395.89</v>
      </c>
      <c r="H145" s="13">
        <v>45418</v>
      </c>
      <c r="I145" s="4">
        <v>324.5</v>
      </c>
      <c r="J145" s="13">
        <v>45435</v>
      </c>
      <c r="K145" s="4">
        <v>17</v>
      </c>
      <c r="L145" s="4">
        <f t="shared" si="2"/>
        <v>5516.5</v>
      </c>
    </row>
    <row r="146" spans="1:12" x14ac:dyDescent="0.25">
      <c r="A146" s="4" t="s">
        <v>50</v>
      </c>
      <c r="B146" s="4">
        <v>1149250159</v>
      </c>
      <c r="C146" s="13">
        <v>45388</v>
      </c>
      <c r="D146" s="13">
        <v>45388</v>
      </c>
      <c r="E146" s="4">
        <v>11853470285</v>
      </c>
      <c r="F146" s="4" t="s">
        <v>191</v>
      </c>
      <c r="G146" s="4">
        <v>525.42999999999995</v>
      </c>
      <c r="H146" s="13">
        <v>45418</v>
      </c>
      <c r="I146" s="4">
        <v>430.68</v>
      </c>
      <c r="J146" s="13">
        <v>45462</v>
      </c>
      <c r="K146" s="4">
        <v>44</v>
      </c>
      <c r="L146" s="4">
        <f t="shared" si="2"/>
        <v>18949.920000000002</v>
      </c>
    </row>
    <row r="147" spans="1:12" x14ac:dyDescent="0.25">
      <c r="A147" s="4" t="s">
        <v>192</v>
      </c>
      <c r="B147" s="4" t="s">
        <v>193</v>
      </c>
      <c r="C147" s="13">
        <v>45390</v>
      </c>
      <c r="D147" s="13">
        <v>45390</v>
      </c>
      <c r="E147" s="4">
        <v>11859350254</v>
      </c>
      <c r="F147" s="4" t="s">
        <v>77</v>
      </c>
      <c r="G147" s="4">
        <v>1562.08</v>
      </c>
      <c r="H147" s="13">
        <v>45420</v>
      </c>
      <c r="I147" s="4">
        <v>1562.08</v>
      </c>
      <c r="J147" s="13">
        <v>45412</v>
      </c>
      <c r="K147" s="4">
        <v>-8</v>
      </c>
      <c r="L147" s="4">
        <f t="shared" si="2"/>
        <v>-12496.64</v>
      </c>
    </row>
    <row r="148" spans="1:12" x14ac:dyDescent="0.25">
      <c r="A148" s="4" t="s">
        <v>194</v>
      </c>
      <c r="B148" s="4" t="s">
        <v>195</v>
      </c>
      <c r="C148" s="13">
        <v>45390</v>
      </c>
      <c r="D148" s="13">
        <v>45390</v>
      </c>
      <c r="E148" s="4">
        <v>11864382739</v>
      </c>
      <c r="F148" s="4">
        <v>1</v>
      </c>
      <c r="G148" s="4">
        <v>1560</v>
      </c>
      <c r="H148" s="13">
        <v>45420</v>
      </c>
      <c r="I148" s="4">
        <v>1560</v>
      </c>
      <c r="J148" s="13">
        <v>45412</v>
      </c>
      <c r="K148" s="4">
        <v>-8</v>
      </c>
      <c r="L148" s="4">
        <f t="shared" si="2"/>
        <v>-12480</v>
      </c>
    </row>
    <row r="149" spans="1:12" x14ac:dyDescent="0.25">
      <c r="A149" s="4" t="s">
        <v>59</v>
      </c>
      <c r="B149" s="4">
        <v>5577471005</v>
      </c>
      <c r="C149" s="13">
        <v>45391</v>
      </c>
      <c r="D149" s="13">
        <v>45391</v>
      </c>
      <c r="E149" s="4">
        <v>11866497751</v>
      </c>
      <c r="F149" s="4" t="s">
        <v>196</v>
      </c>
      <c r="G149" s="4">
        <v>21729.71</v>
      </c>
      <c r="H149" s="13">
        <v>45421</v>
      </c>
      <c r="I149" s="4">
        <v>20893.95</v>
      </c>
      <c r="J149" s="13">
        <v>45399</v>
      </c>
      <c r="K149" s="4">
        <v>-22</v>
      </c>
      <c r="L149" s="4">
        <f t="shared" si="2"/>
        <v>-459666.9</v>
      </c>
    </row>
    <row r="150" spans="1:12" x14ac:dyDescent="0.25">
      <c r="A150" s="4" t="s">
        <v>197</v>
      </c>
      <c r="B150" s="4">
        <v>4127270157</v>
      </c>
      <c r="C150" s="13">
        <v>45391</v>
      </c>
      <c r="D150" s="13">
        <v>45391</v>
      </c>
      <c r="E150" s="4">
        <v>11868691162</v>
      </c>
      <c r="F150" s="4">
        <v>1024123202</v>
      </c>
      <c r="G150" s="4">
        <v>5173.8999999999996</v>
      </c>
      <c r="H150" s="13">
        <v>45421</v>
      </c>
      <c r="I150" s="4">
        <v>4240.8999999999996</v>
      </c>
      <c r="J150" s="13">
        <v>45405</v>
      </c>
      <c r="K150" s="4">
        <v>-16</v>
      </c>
      <c r="L150" s="4">
        <f t="shared" si="2"/>
        <v>-67854.399999999994</v>
      </c>
    </row>
    <row r="151" spans="1:12" x14ac:dyDescent="0.25">
      <c r="A151" s="4" t="s">
        <v>197</v>
      </c>
      <c r="B151" s="4">
        <v>4127270157</v>
      </c>
      <c r="C151" s="13">
        <v>45391</v>
      </c>
      <c r="D151" s="13">
        <v>45391</v>
      </c>
      <c r="E151" s="4">
        <v>11868691419</v>
      </c>
      <c r="F151" s="4">
        <v>1024123203</v>
      </c>
      <c r="G151" s="4">
        <v>2319.87</v>
      </c>
      <c r="H151" s="13">
        <v>45421</v>
      </c>
      <c r="I151" s="4">
        <v>1901.53</v>
      </c>
      <c r="J151" s="13">
        <v>45405</v>
      </c>
      <c r="K151" s="4">
        <v>-16</v>
      </c>
      <c r="L151" s="4">
        <f t="shared" si="2"/>
        <v>-30424.48</v>
      </c>
    </row>
    <row r="152" spans="1:12" x14ac:dyDescent="0.25">
      <c r="A152" s="4" t="s">
        <v>197</v>
      </c>
      <c r="B152" s="4">
        <v>4127270157</v>
      </c>
      <c r="C152" s="13">
        <v>45391</v>
      </c>
      <c r="D152" s="13">
        <v>45391</v>
      </c>
      <c r="E152" s="4">
        <v>11868855677</v>
      </c>
      <c r="F152" s="4">
        <v>1024124187</v>
      </c>
      <c r="G152" s="4">
        <v>1289.25</v>
      </c>
      <c r="H152" s="13">
        <v>45421</v>
      </c>
      <c r="I152" s="4">
        <v>1056.76</v>
      </c>
      <c r="J152" s="13">
        <v>45405</v>
      </c>
      <c r="K152" s="4">
        <v>-16</v>
      </c>
      <c r="L152" s="4">
        <f t="shared" si="2"/>
        <v>-16908.16</v>
      </c>
    </row>
    <row r="153" spans="1:12" x14ac:dyDescent="0.25">
      <c r="A153" s="4" t="s">
        <v>197</v>
      </c>
      <c r="B153" s="4">
        <v>4127270157</v>
      </c>
      <c r="C153" s="13">
        <v>45391</v>
      </c>
      <c r="D153" s="13">
        <v>45391</v>
      </c>
      <c r="E153" s="4">
        <v>11869645923</v>
      </c>
      <c r="F153" s="4">
        <v>1024127417</v>
      </c>
      <c r="G153" s="4">
        <v>1284.18</v>
      </c>
      <c r="H153" s="13">
        <v>45421</v>
      </c>
      <c r="I153" s="4">
        <v>1052.6099999999999</v>
      </c>
      <c r="J153" s="13">
        <v>45405</v>
      </c>
      <c r="K153" s="4">
        <v>-16</v>
      </c>
      <c r="L153" s="4">
        <f t="shared" si="2"/>
        <v>-16841.759999999998</v>
      </c>
    </row>
    <row r="154" spans="1:12" x14ac:dyDescent="0.25">
      <c r="A154" s="4" t="s">
        <v>109</v>
      </c>
      <c r="B154" s="4">
        <v>10787500155</v>
      </c>
      <c r="C154" s="13">
        <v>45392</v>
      </c>
      <c r="D154" s="13">
        <v>45392</v>
      </c>
      <c r="E154" s="4">
        <v>11879352563</v>
      </c>
      <c r="F154" s="4" t="s">
        <v>198</v>
      </c>
      <c r="G154" s="4">
        <v>1315.16</v>
      </c>
      <c r="H154" s="13">
        <v>45422</v>
      </c>
      <c r="I154" s="4">
        <v>1078</v>
      </c>
      <c r="J154" s="13">
        <v>45420</v>
      </c>
      <c r="K154" s="4">
        <v>-2</v>
      </c>
      <c r="L154" s="4">
        <f t="shared" si="2"/>
        <v>-2156</v>
      </c>
    </row>
    <row r="155" spans="1:12" x14ac:dyDescent="0.25">
      <c r="A155" s="4" t="s">
        <v>199</v>
      </c>
      <c r="B155" s="4">
        <v>6188330150</v>
      </c>
      <c r="C155" s="13">
        <v>45392</v>
      </c>
      <c r="D155" s="13">
        <v>45392</v>
      </c>
      <c r="E155" s="4">
        <v>11881957073</v>
      </c>
      <c r="F155" s="4">
        <v>2116055</v>
      </c>
      <c r="G155" s="4">
        <v>1016.67</v>
      </c>
      <c r="H155" s="13">
        <v>45422</v>
      </c>
      <c r="I155" s="4">
        <v>833.34</v>
      </c>
      <c r="J155" s="13">
        <v>45429</v>
      </c>
      <c r="K155" s="4">
        <v>7</v>
      </c>
      <c r="L155" s="4">
        <f t="shared" si="2"/>
        <v>5833.38</v>
      </c>
    </row>
    <row r="156" spans="1:12" x14ac:dyDescent="0.25">
      <c r="A156" s="4" t="s">
        <v>200</v>
      </c>
      <c r="B156" s="4">
        <v>7825960581</v>
      </c>
      <c r="C156" s="13">
        <v>45393</v>
      </c>
      <c r="D156" s="13">
        <v>45393</v>
      </c>
      <c r="E156" s="4">
        <v>11889701122</v>
      </c>
      <c r="F156" s="4" t="s">
        <v>201</v>
      </c>
      <c r="G156" s="4">
        <v>9760</v>
      </c>
      <c r="H156" s="13">
        <v>45423</v>
      </c>
      <c r="I156" s="4">
        <v>8000</v>
      </c>
      <c r="J156" s="13">
        <v>45429</v>
      </c>
      <c r="K156" s="4">
        <v>6</v>
      </c>
      <c r="L156" s="4">
        <f t="shared" si="2"/>
        <v>48000</v>
      </c>
    </row>
    <row r="157" spans="1:12" x14ac:dyDescent="0.25">
      <c r="A157" s="4" t="s">
        <v>202</v>
      </c>
      <c r="B157" s="4" t="s">
        <v>203</v>
      </c>
      <c r="C157" s="13">
        <v>45393</v>
      </c>
      <c r="D157" s="13">
        <v>45393</v>
      </c>
      <c r="E157" s="4">
        <v>11890183410</v>
      </c>
      <c r="F157" s="4">
        <v>8</v>
      </c>
      <c r="G157" s="4">
        <v>5233.8</v>
      </c>
      <c r="H157" s="13">
        <v>45423</v>
      </c>
      <c r="I157" s="4">
        <v>5233.8</v>
      </c>
      <c r="J157" s="13">
        <v>45412</v>
      </c>
      <c r="K157" s="4">
        <v>-11</v>
      </c>
      <c r="L157" s="4">
        <f t="shared" si="2"/>
        <v>-57571.8</v>
      </c>
    </row>
    <row r="158" spans="1:12" x14ac:dyDescent="0.25">
      <c r="A158" s="4" t="s">
        <v>204</v>
      </c>
      <c r="B158" s="4" t="s">
        <v>205</v>
      </c>
      <c r="C158" s="13">
        <v>45393</v>
      </c>
      <c r="D158" s="13">
        <v>45393</v>
      </c>
      <c r="E158" s="4">
        <v>11891847924</v>
      </c>
      <c r="F158" s="4">
        <v>1</v>
      </c>
      <c r="G158" s="4">
        <v>1560</v>
      </c>
      <c r="H158" s="13">
        <v>45423</v>
      </c>
      <c r="I158" s="4">
        <v>1560</v>
      </c>
      <c r="J158" s="13">
        <v>45412</v>
      </c>
      <c r="K158" s="4">
        <v>-11</v>
      </c>
      <c r="L158" s="4">
        <f t="shared" si="2"/>
        <v>-17160</v>
      </c>
    </row>
    <row r="159" spans="1:12" x14ac:dyDescent="0.25">
      <c r="A159" s="4" t="s">
        <v>206</v>
      </c>
      <c r="B159" s="4">
        <v>80020430825</v>
      </c>
      <c r="C159" s="13">
        <v>45393</v>
      </c>
      <c r="D159" s="13">
        <v>45393</v>
      </c>
      <c r="E159" s="4">
        <v>11892082266</v>
      </c>
      <c r="F159" s="4" t="s">
        <v>207</v>
      </c>
      <c r="G159" s="4">
        <v>49222.35</v>
      </c>
      <c r="H159" s="13">
        <v>45423</v>
      </c>
      <c r="I159" s="4">
        <v>40346.19</v>
      </c>
      <c r="J159" s="13">
        <v>45421</v>
      </c>
      <c r="K159" s="4">
        <v>-2</v>
      </c>
      <c r="L159" s="4">
        <f t="shared" si="2"/>
        <v>-80692.38</v>
      </c>
    </row>
    <row r="160" spans="1:12" x14ac:dyDescent="0.25">
      <c r="A160" s="4" t="s">
        <v>208</v>
      </c>
      <c r="B160" s="4">
        <v>865220156</v>
      </c>
      <c r="C160" s="13">
        <v>45394</v>
      </c>
      <c r="D160" s="13">
        <v>45394</v>
      </c>
      <c r="E160" s="4">
        <v>11900160050</v>
      </c>
      <c r="F160" s="4">
        <v>2407900038473</v>
      </c>
      <c r="G160" s="4">
        <v>194.07</v>
      </c>
      <c r="H160" s="13">
        <v>45424</v>
      </c>
      <c r="I160" s="4">
        <v>159.07</v>
      </c>
      <c r="J160" s="13">
        <v>45427</v>
      </c>
      <c r="K160" s="4">
        <v>3</v>
      </c>
      <c r="L160" s="4">
        <f t="shared" si="2"/>
        <v>477.21</v>
      </c>
    </row>
    <row r="161" spans="1:12" x14ac:dyDescent="0.25">
      <c r="A161" s="4" t="s">
        <v>208</v>
      </c>
      <c r="B161" s="4">
        <v>865220156</v>
      </c>
      <c r="C161" s="13">
        <v>45394</v>
      </c>
      <c r="D161" s="13">
        <v>45394</v>
      </c>
      <c r="E161" s="4">
        <v>11900160561</v>
      </c>
      <c r="F161" s="4">
        <v>2407900038484</v>
      </c>
      <c r="G161" s="4">
        <v>2328.7800000000002</v>
      </c>
      <c r="H161" s="13">
        <v>45424</v>
      </c>
      <c r="I161" s="4">
        <v>1908.84</v>
      </c>
      <c r="J161" s="13">
        <v>45427</v>
      </c>
      <c r="K161" s="4">
        <v>3</v>
      </c>
      <c r="L161" s="4">
        <f t="shared" si="2"/>
        <v>5726.5199999999995</v>
      </c>
    </row>
    <row r="162" spans="1:12" x14ac:dyDescent="0.25">
      <c r="A162" s="4" t="s">
        <v>209</v>
      </c>
      <c r="B162" s="4" t="s">
        <v>210</v>
      </c>
      <c r="C162" s="13">
        <v>45398</v>
      </c>
      <c r="D162" s="13">
        <v>45398</v>
      </c>
      <c r="E162" s="4">
        <v>11919904982</v>
      </c>
      <c r="F162" s="4" t="s">
        <v>211</v>
      </c>
      <c r="G162" s="4">
        <v>1187.77</v>
      </c>
      <c r="H162" s="13">
        <v>45428</v>
      </c>
      <c r="I162" s="4">
        <v>1187.77</v>
      </c>
      <c r="J162" s="13">
        <v>45412</v>
      </c>
      <c r="K162" s="4">
        <v>-16</v>
      </c>
      <c r="L162" s="4">
        <f t="shared" si="2"/>
        <v>-19004.32</v>
      </c>
    </row>
    <row r="163" spans="1:12" x14ac:dyDescent="0.25">
      <c r="A163" s="4" t="s">
        <v>212</v>
      </c>
      <c r="B163" s="4" t="s">
        <v>213</v>
      </c>
      <c r="C163" s="13">
        <v>45398</v>
      </c>
      <c r="D163" s="13">
        <v>45398</v>
      </c>
      <c r="E163" s="4">
        <v>11923066690</v>
      </c>
      <c r="F163" s="4" t="s">
        <v>214</v>
      </c>
      <c r="G163" s="4">
        <v>1500</v>
      </c>
      <c r="H163" s="13">
        <v>45428</v>
      </c>
      <c r="I163" s="4">
        <v>1500</v>
      </c>
      <c r="J163" s="13">
        <v>45412</v>
      </c>
      <c r="K163" s="4">
        <v>-16</v>
      </c>
      <c r="L163" s="4">
        <f t="shared" si="2"/>
        <v>-24000</v>
      </c>
    </row>
    <row r="164" spans="1:12" x14ac:dyDescent="0.25">
      <c r="A164" s="4" t="s">
        <v>215</v>
      </c>
      <c r="B164" s="4">
        <v>488410010</v>
      </c>
      <c r="C164" s="13">
        <v>45398</v>
      </c>
      <c r="D164" s="13">
        <v>45398</v>
      </c>
      <c r="E164" s="4">
        <v>11923917431</v>
      </c>
      <c r="F164" s="4" t="s">
        <v>216</v>
      </c>
      <c r="G164" s="4">
        <v>3193.28</v>
      </c>
      <c r="H164" s="13">
        <v>45428</v>
      </c>
      <c r="I164" s="4">
        <v>2550.71</v>
      </c>
      <c r="J164" s="13">
        <v>45468</v>
      </c>
      <c r="K164" s="4">
        <v>40</v>
      </c>
      <c r="L164" s="4">
        <f t="shared" si="2"/>
        <v>102028.4</v>
      </c>
    </row>
    <row r="165" spans="1:12" x14ac:dyDescent="0.25">
      <c r="A165" s="4" t="s">
        <v>217</v>
      </c>
      <c r="B165" s="4" t="s">
        <v>218</v>
      </c>
      <c r="C165" s="13">
        <v>45398</v>
      </c>
      <c r="D165" s="13">
        <v>45398</v>
      </c>
      <c r="E165" s="4">
        <v>11930244106</v>
      </c>
      <c r="F165" s="4">
        <v>98</v>
      </c>
      <c r="G165" s="4">
        <v>2899.99</v>
      </c>
      <c r="H165" s="13">
        <v>45428</v>
      </c>
      <c r="I165" s="4">
        <v>2899.99</v>
      </c>
      <c r="J165" s="13">
        <v>45400</v>
      </c>
      <c r="K165" s="4">
        <v>-28</v>
      </c>
      <c r="L165" s="4">
        <f t="shared" si="2"/>
        <v>-81199.72</v>
      </c>
    </row>
    <row r="166" spans="1:12" x14ac:dyDescent="0.25">
      <c r="A166" s="4" t="s">
        <v>23</v>
      </c>
      <c r="B166" s="4">
        <v>8365310963</v>
      </c>
      <c r="C166" s="13">
        <v>45399</v>
      </c>
      <c r="D166" s="13">
        <v>45399</v>
      </c>
      <c r="E166" s="4">
        <v>11938780048</v>
      </c>
      <c r="F166" s="4" t="s">
        <v>219</v>
      </c>
      <c r="G166" s="4">
        <v>2476.6</v>
      </c>
      <c r="H166" s="13">
        <v>45429</v>
      </c>
      <c r="I166" s="4">
        <v>2030</v>
      </c>
      <c r="J166" s="13">
        <v>45427</v>
      </c>
      <c r="K166" s="4">
        <v>-2</v>
      </c>
      <c r="L166" s="4">
        <f t="shared" si="2"/>
        <v>-4060</v>
      </c>
    </row>
    <row r="167" spans="1:12" x14ac:dyDescent="0.25">
      <c r="A167" s="4" t="s">
        <v>220</v>
      </c>
      <c r="B167" s="4" t="s">
        <v>221</v>
      </c>
      <c r="C167" s="13">
        <v>45400</v>
      </c>
      <c r="D167" s="13">
        <v>45400</v>
      </c>
      <c r="E167" s="4">
        <v>11945226242</v>
      </c>
      <c r="F167" s="4">
        <v>4</v>
      </c>
      <c r="G167" s="4">
        <v>3120</v>
      </c>
      <c r="H167" s="13">
        <v>45430</v>
      </c>
      <c r="I167" s="4">
        <v>3120</v>
      </c>
      <c r="J167" s="13">
        <v>45434</v>
      </c>
      <c r="K167" s="4">
        <v>4</v>
      </c>
      <c r="L167" s="4">
        <f t="shared" si="2"/>
        <v>12480</v>
      </c>
    </row>
    <row r="168" spans="1:12" x14ac:dyDescent="0.25">
      <c r="A168" s="4" t="s">
        <v>222</v>
      </c>
      <c r="B168" s="4" t="s">
        <v>223</v>
      </c>
      <c r="C168" s="13">
        <v>45401</v>
      </c>
      <c r="D168" s="13">
        <v>45401</v>
      </c>
      <c r="E168" s="4">
        <v>11945590898</v>
      </c>
      <c r="F168" s="4">
        <v>4</v>
      </c>
      <c r="G168" s="4">
        <v>3122</v>
      </c>
      <c r="H168" s="13">
        <v>45431</v>
      </c>
      <c r="I168" s="4">
        <v>3122</v>
      </c>
      <c r="J168" s="13">
        <v>45412</v>
      </c>
      <c r="K168" s="4">
        <v>-19</v>
      </c>
      <c r="L168" s="4">
        <f t="shared" si="2"/>
        <v>-59318</v>
      </c>
    </row>
    <row r="169" spans="1:12" x14ac:dyDescent="0.25">
      <c r="A169" s="4" t="s">
        <v>224</v>
      </c>
      <c r="B169" s="4" t="s">
        <v>225</v>
      </c>
      <c r="C169" s="13">
        <v>45401</v>
      </c>
      <c r="D169" s="13">
        <v>45401</v>
      </c>
      <c r="E169" s="4">
        <v>11952013732</v>
      </c>
      <c r="F169" s="4" t="s">
        <v>226</v>
      </c>
      <c r="G169" s="4">
        <v>3120</v>
      </c>
      <c r="H169" s="13">
        <v>45431</v>
      </c>
      <c r="I169" s="4">
        <v>3120</v>
      </c>
      <c r="J169" s="13">
        <v>45434</v>
      </c>
      <c r="K169" s="4">
        <v>3</v>
      </c>
      <c r="L169" s="4">
        <f t="shared" si="2"/>
        <v>9360</v>
      </c>
    </row>
    <row r="170" spans="1:12" x14ac:dyDescent="0.25">
      <c r="A170" s="4" t="s">
        <v>59</v>
      </c>
      <c r="B170" s="4">
        <v>5577471005</v>
      </c>
      <c r="C170" s="13">
        <v>45401</v>
      </c>
      <c r="D170" s="13">
        <v>45401</v>
      </c>
      <c r="E170" s="4">
        <v>11952318080</v>
      </c>
      <c r="F170" s="4" t="s">
        <v>227</v>
      </c>
      <c r="G170" s="4">
        <v>1639.31</v>
      </c>
      <c r="H170" s="13">
        <v>45431</v>
      </c>
      <c r="I170" s="4">
        <v>1576.26</v>
      </c>
      <c r="J170" s="13">
        <v>45420</v>
      </c>
      <c r="K170" s="4">
        <v>-11</v>
      </c>
      <c r="L170" s="4">
        <f t="shared" si="2"/>
        <v>-17338.86</v>
      </c>
    </row>
    <row r="171" spans="1:12" x14ac:dyDescent="0.25">
      <c r="A171" s="4" t="s">
        <v>125</v>
      </c>
      <c r="B171" s="4">
        <v>14530191007</v>
      </c>
      <c r="C171" s="13">
        <v>45401</v>
      </c>
      <c r="D171" s="13">
        <v>45401</v>
      </c>
      <c r="E171" s="4">
        <v>11953356272</v>
      </c>
      <c r="F171" s="4">
        <v>20240001128</v>
      </c>
      <c r="G171" s="4">
        <v>839.45</v>
      </c>
      <c r="H171" s="13">
        <v>45431</v>
      </c>
      <c r="I171" s="4">
        <v>839.45</v>
      </c>
      <c r="J171" s="13">
        <v>45441</v>
      </c>
      <c r="K171" s="4">
        <v>10</v>
      </c>
      <c r="L171" s="4">
        <f t="shared" si="2"/>
        <v>8394.5</v>
      </c>
    </row>
    <row r="172" spans="1:12" x14ac:dyDescent="0.25">
      <c r="A172" s="4" t="s">
        <v>125</v>
      </c>
      <c r="B172" s="4">
        <v>14530191007</v>
      </c>
      <c r="C172" s="13">
        <v>45401</v>
      </c>
      <c r="D172" s="13">
        <v>45401</v>
      </c>
      <c r="E172" s="4">
        <v>11953356694</v>
      </c>
      <c r="F172" s="4">
        <v>20240001129</v>
      </c>
      <c r="G172" s="4">
        <v>2660.79</v>
      </c>
      <c r="H172" s="13">
        <v>45431</v>
      </c>
      <c r="I172" s="4">
        <v>2660.79</v>
      </c>
      <c r="J172" s="13">
        <v>45441</v>
      </c>
      <c r="K172" s="4">
        <v>10</v>
      </c>
      <c r="L172" s="4">
        <f t="shared" si="2"/>
        <v>26607.9</v>
      </c>
    </row>
    <row r="173" spans="1:12" x14ac:dyDescent="0.25">
      <c r="A173" s="4" t="s">
        <v>125</v>
      </c>
      <c r="B173" s="4">
        <v>14530191007</v>
      </c>
      <c r="C173" s="13">
        <v>45401</v>
      </c>
      <c r="D173" s="13">
        <v>45401</v>
      </c>
      <c r="E173" s="4">
        <v>11953356928</v>
      </c>
      <c r="F173" s="4">
        <v>20240001130</v>
      </c>
      <c r="G173" s="4">
        <v>949.79</v>
      </c>
      <c r="H173" s="13">
        <v>45431</v>
      </c>
      <c r="I173" s="4">
        <v>949.79</v>
      </c>
      <c r="J173" s="13">
        <v>45442</v>
      </c>
      <c r="K173" s="4">
        <v>11</v>
      </c>
      <c r="L173" s="4">
        <f t="shared" si="2"/>
        <v>10447.689999999999</v>
      </c>
    </row>
    <row r="174" spans="1:12" x14ac:dyDescent="0.25">
      <c r="A174" s="4" t="s">
        <v>228</v>
      </c>
      <c r="B174" s="4" t="s">
        <v>229</v>
      </c>
      <c r="C174" s="13">
        <v>45401</v>
      </c>
      <c r="D174" s="13">
        <v>45401</v>
      </c>
      <c r="E174" s="4">
        <v>11956043191</v>
      </c>
      <c r="F174" s="15">
        <v>45413</v>
      </c>
      <c r="G174" s="4">
        <v>3120</v>
      </c>
      <c r="H174" s="13">
        <v>45431</v>
      </c>
      <c r="I174" s="4">
        <v>3120</v>
      </c>
      <c r="J174" s="13">
        <v>45434</v>
      </c>
      <c r="K174" s="4">
        <v>3</v>
      </c>
      <c r="L174" s="4">
        <f t="shared" si="2"/>
        <v>9360</v>
      </c>
    </row>
    <row r="175" spans="1:12" x14ac:dyDescent="0.25">
      <c r="A175" s="4" t="s">
        <v>161</v>
      </c>
      <c r="B175" s="4" t="s">
        <v>162</v>
      </c>
      <c r="C175" s="13">
        <v>45403</v>
      </c>
      <c r="D175" s="13">
        <v>45403</v>
      </c>
      <c r="E175" s="4">
        <v>11961852532</v>
      </c>
      <c r="F175" s="4">
        <v>9</v>
      </c>
      <c r="G175" s="4">
        <v>964.31</v>
      </c>
      <c r="H175" s="13">
        <v>45433</v>
      </c>
      <c r="I175" s="4">
        <v>964.31</v>
      </c>
      <c r="J175" s="13">
        <v>45434</v>
      </c>
      <c r="K175" s="4">
        <v>1</v>
      </c>
      <c r="L175" s="4">
        <f t="shared" si="2"/>
        <v>964.31</v>
      </c>
    </row>
    <row r="176" spans="1:12" x14ac:dyDescent="0.25">
      <c r="A176" s="4" t="s">
        <v>230</v>
      </c>
      <c r="B176" s="4">
        <v>3533961003</v>
      </c>
      <c r="C176" s="13">
        <v>45404</v>
      </c>
      <c r="D176" s="13">
        <v>45404</v>
      </c>
      <c r="E176" s="4">
        <v>11963993929</v>
      </c>
      <c r="F176" s="4">
        <v>220240000549</v>
      </c>
      <c r="G176" s="4">
        <v>5880</v>
      </c>
      <c r="H176" s="13">
        <v>45434</v>
      </c>
      <c r="I176" s="4">
        <v>5880</v>
      </c>
      <c r="J176" s="13">
        <v>45441</v>
      </c>
      <c r="K176" s="4">
        <v>7</v>
      </c>
      <c r="L176" s="4">
        <f t="shared" si="2"/>
        <v>41160</v>
      </c>
    </row>
    <row r="177" spans="1:12" x14ac:dyDescent="0.25">
      <c r="A177" s="4" t="s">
        <v>231</v>
      </c>
      <c r="B177" s="4" t="s">
        <v>232</v>
      </c>
      <c r="C177" s="13">
        <v>45404</v>
      </c>
      <c r="D177" s="13">
        <v>45404</v>
      </c>
      <c r="E177" s="4">
        <v>11964461505</v>
      </c>
      <c r="F177" s="4" t="s">
        <v>233</v>
      </c>
      <c r="G177" s="4">
        <v>1560</v>
      </c>
      <c r="H177" s="13">
        <v>45434</v>
      </c>
      <c r="I177" s="4">
        <v>1560</v>
      </c>
      <c r="J177" s="13">
        <v>45432</v>
      </c>
      <c r="K177" s="4">
        <v>-2</v>
      </c>
      <c r="L177" s="4">
        <f t="shared" si="2"/>
        <v>-3120</v>
      </c>
    </row>
    <row r="178" spans="1:12" x14ac:dyDescent="0.25">
      <c r="A178" s="4" t="s">
        <v>234</v>
      </c>
      <c r="B178" s="4" t="s">
        <v>235</v>
      </c>
      <c r="C178" s="13">
        <v>45405</v>
      </c>
      <c r="D178" s="13">
        <v>45405</v>
      </c>
      <c r="E178" s="4">
        <v>11971500150</v>
      </c>
      <c r="F178" s="4">
        <v>5</v>
      </c>
      <c r="G178" s="4">
        <v>6600</v>
      </c>
      <c r="H178" s="13">
        <v>45435</v>
      </c>
      <c r="I178" s="4">
        <v>6600</v>
      </c>
      <c r="J178" s="13">
        <v>45425</v>
      </c>
      <c r="K178" s="4">
        <v>-10</v>
      </c>
      <c r="L178" s="4">
        <f t="shared" si="2"/>
        <v>-66000</v>
      </c>
    </row>
    <row r="179" spans="1:12" x14ac:dyDescent="0.25">
      <c r="A179" s="4" t="s">
        <v>236</v>
      </c>
      <c r="B179" s="4">
        <v>13209130155</v>
      </c>
      <c r="C179" s="13">
        <v>45408</v>
      </c>
      <c r="D179" s="13">
        <v>45408</v>
      </c>
      <c r="E179" s="4">
        <v>11990572227</v>
      </c>
      <c r="F179" s="4">
        <v>8230760975</v>
      </c>
      <c r="G179" s="4">
        <v>4636.24</v>
      </c>
      <c r="H179" s="13">
        <v>45438</v>
      </c>
      <c r="I179" s="4">
        <v>3800.2</v>
      </c>
      <c r="J179" s="13">
        <v>45436</v>
      </c>
      <c r="K179" s="4">
        <v>-2</v>
      </c>
      <c r="L179" s="4">
        <f t="shared" si="2"/>
        <v>-7600.4</v>
      </c>
    </row>
    <row r="180" spans="1:12" x14ac:dyDescent="0.25">
      <c r="A180" s="4" t="s">
        <v>83</v>
      </c>
      <c r="B180" s="4">
        <v>6714021000</v>
      </c>
      <c r="C180" s="13">
        <v>45411</v>
      </c>
      <c r="D180" s="13">
        <v>45411</v>
      </c>
      <c r="E180" s="4">
        <v>12004440391</v>
      </c>
      <c r="F180" s="4">
        <v>202430021427</v>
      </c>
      <c r="G180" s="4">
        <v>427.2</v>
      </c>
      <c r="H180" s="13">
        <v>45441</v>
      </c>
      <c r="I180" s="4">
        <v>427.2</v>
      </c>
      <c r="J180" s="13">
        <v>45433</v>
      </c>
      <c r="K180" s="4">
        <v>-8</v>
      </c>
      <c r="L180" s="4">
        <f t="shared" si="2"/>
        <v>-3417.6</v>
      </c>
    </row>
    <row r="181" spans="1:12" x14ac:dyDescent="0.25">
      <c r="A181" s="4" t="s">
        <v>167</v>
      </c>
      <c r="B181" s="4">
        <v>6496050151</v>
      </c>
      <c r="C181" s="13">
        <v>45411</v>
      </c>
      <c r="D181" s="13">
        <v>45411</v>
      </c>
      <c r="E181" s="4">
        <v>12004484723</v>
      </c>
      <c r="F181" s="4">
        <v>35360445</v>
      </c>
      <c r="G181" s="4">
        <v>5696.96</v>
      </c>
      <c r="H181" s="13">
        <v>45441</v>
      </c>
      <c r="I181" s="4">
        <v>4669.6400000000003</v>
      </c>
      <c r="J181" s="13">
        <v>45414</v>
      </c>
      <c r="K181" s="4">
        <v>-27</v>
      </c>
      <c r="L181" s="4">
        <f t="shared" si="2"/>
        <v>-126080.28000000001</v>
      </c>
    </row>
    <row r="182" spans="1:12" x14ac:dyDescent="0.25">
      <c r="A182" s="4" t="s">
        <v>32</v>
      </c>
      <c r="B182" s="4">
        <v>7516911000</v>
      </c>
      <c r="C182" s="13">
        <v>45412</v>
      </c>
      <c r="D182" s="13">
        <v>45412</v>
      </c>
      <c r="E182" s="4">
        <v>12006282683</v>
      </c>
      <c r="F182" s="4" t="s">
        <v>237</v>
      </c>
      <c r="G182" s="4">
        <v>269.69</v>
      </c>
      <c r="H182" s="13">
        <v>45442</v>
      </c>
      <c r="I182" s="4">
        <v>221.06</v>
      </c>
      <c r="J182" s="13">
        <v>45433</v>
      </c>
      <c r="K182" s="4">
        <v>-9</v>
      </c>
      <c r="L182" s="4">
        <f t="shared" si="2"/>
        <v>-1989.54</v>
      </c>
    </row>
    <row r="183" spans="1:12" x14ac:dyDescent="0.25">
      <c r="A183" s="4" t="s">
        <v>169</v>
      </c>
      <c r="B183" s="4">
        <v>288990807</v>
      </c>
      <c r="C183" s="13">
        <v>45412</v>
      </c>
      <c r="D183" s="13">
        <v>45412</v>
      </c>
      <c r="E183" s="4">
        <v>12006283888</v>
      </c>
      <c r="F183" s="4" t="s">
        <v>238</v>
      </c>
      <c r="G183" s="4">
        <v>45.2</v>
      </c>
      <c r="H183" s="13">
        <v>45442</v>
      </c>
      <c r="I183" s="4">
        <v>43.05</v>
      </c>
      <c r="J183" s="13">
        <v>45433</v>
      </c>
      <c r="K183" s="4">
        <v>-9</v>
      </c>
      <c r="L183" s="4">
        <f t="shared" si="2"/>
        <v>-387.45</v>
      </c>
    </row>
    <row r="184" spans="1:12" x14ac:dyDescent="0.25">
      <c r="A184" s="4" t="s">
        <v>30</v>
      </c>
      <c r="B184" s="4">
        <v>9771701001</v>
      </c>
      <c r="C184" s="13">
        <v>45412</v>
      </c>
      <c r="D184" s="13">
        <v>45412</v>
      </c>
      <c r="E184" s="4">
        <v>12006289997</v>
      </c>
      <c r="F184" s="4" t="s">
        <v>239</v>
      </c>
      <c r="G184" s="4">
        <v>21.96</v>
      </c>
      <c r="H184" s="13">
        <v>45442</v>
      </c>
      <c r="I184" s="4">
        <v>18</v>
      </c>
      <c r="J184" s="13">
        <v>45433</v>
      </c>
      <c r="K184" s="4">
        <v>-9</v>
      </c>
      <c r="L184" s="4">
        <f t="shared" si="2"/>
        <v>-162</v>
      </c>
    </row>
    <row r="185" spans="1:12" x14ac:dyDescent="0.25">
      <c r="A185" s="4" t="s">
        <v>209</v>
      </c>
      <c r="B185" s="4" t="s">
        <v>210</v>
      </c>
      <c r="C185" s="13">
        <v>45412</v>
      </c>
      <c r="D185" s="13">
        <v>45412</v>
      </c>
      <c r="E185" s="4">
        <v>12009207610</v>
      </c>
      <c r="F185" s="4" t="s">
        <v>240</v>
      </c>
      <c r="G185" s="4">
        <v>2198.98</v>
      </c>
      <c r="H185" s="13">
        <v>45442</v>
      </c>
      <c r="I185" s="4">
        <v>2198.98</v>
      </c>
      <c r="J185" s="13">
        <v>45434</v>
      </c>
      <c r="K185" s="4">
        <v>-8</v>
      </c>
      <c r="L185" s="4">
        <f t="shared" si="2"/>
        <v>-17591.84</v>
      </c>
    </row>
    <row r="186" spans="1:12" x14ac:dyDescent="0.25">
      <c r="A186" s="4" t="s">
        <v>241</v>
      </c>
      <c r="B186" s="4">
        <v>2149470284</v>
      </c>
      <c r="C186" s="13">
        <v>45412</v>
      </c>
      <c r="D186" s="13">
        <v>45412</v>
      </c>
      <c r="E186" s="4">
        <v>12014233090</v>
      </c>
      <c r="F186" s="4">
        <v>242200987</v>
      </c>
      <c r="G186" s="4">
        <v>7198</v>
      </c>
      <c r="H186" s="13">
        <v>45442</v>
      </c>
      <c r="I186" s="4">
        <v>5900</v>
      </c>
      <c r="J186" s="13">
        <v>45454</v>
      </c>
      <c r="K186" s="4">
        <v>12</v>
      </c>
      <c r="L186" s="4">
        <f t="shared" si="2"/>
        <v>70800</v>
      </c>
    </row>
    <row r="187" spans="1:12" x14ac:dyDescent="0.25">
      <c r="A187" s="4" t="s">
        <v>241</v>
      </c>
      <c r="B187" s="4">
        <v>2149470284</v>
      </c>
      <c r="C187" s="13">
        <v>45412</v>
      </c>
      <c r="D187" s="13">
        <v>45412</v>
      </c>
      <c r="E187" s="4">
        <v>12014295238</v>
      </c>
      <c r="F187" s="4">
        <v>242200963</v>
      </c>
      <c r="G187" s="4">
        <v>3692.94</v>
      </c>
      <c r="H187" s="13">
        <v>45442</v>
      </c>
      <c r="I187" s="4">
        <v>3027</v>
      </c>
      <c r="J187" s="13">
        <v>45427</v>
      </c>
      <c r="K187" s="4">
        <v>-15</v>
      </c>
      <c r="L187" s="4">
        <f t="shared" si="2"/>
        <v>-45405</v>
      </c>
    </row>
    <row r="188" spans="1:12" x14ac:dyDescent="0.25">
      <c r="A188" s="4" t="s">
        <v>63</v>
      </c>
      <c r="B188" s="4">
        <v>3442910372</v>
      </c>
      <c r="C188" s="13">
        <v>45412</v>
      </c>
      <c r="D188" s="13">
        <v>45412</v>
      </c>
      <c r="E188" s="4">
        <v>12014667157</v>
      </c>
      <c r="F188" s="4" t="s">
        <v>242</v>
      </c>
      <c r="G188" s="4">
        <v>32940</v>
      </c>
      <c r="H188" s="13">
        <v>45442</v>
      </c>
      <c r="I188" s="4">
        <v>27000</v>
      </c>
      <c r="J188" s="13">
        <v>45463</v>
      </c>
      <c r="K188" s="4">
        <v>21</v>
      </c>
      <c r="L188" s="4">
        <f t="shared" si="2"/>
        <v>567000</v>
      </c>
    </row>
    <row r="189" spans="1:12" x14ac:dyDescent="0.25">
      <c r="A189" s="4" t="s">
        <v>63</v>
      </c>
      <c r="B189" s="4">
        <v>3442910372</v>
      </c>
      <c r="C189" s="13">
        <v>45412</v>
      </c>
      <c r="D189" s="13">
        <v>45412</v>
      </c>
      <c r="E189" s="4">
        <v>12015851102</v>
      </c>
      <c r="F189" s="4" t="s">
        <v>243</v>
      </c>
      <c r="G189" s="4">
        <v>68320</v>
      </c>
      <c r="H189" s="13">
        <v>45442</v>
      </c>
      <c r="I189" s="4">
        <v>56000</v>
      </c>
      <c r="J189" s="13">
        <v>45463</v>
      </c>
      <c r="K189" s="4">
        <v>21</v>
      </c>
      <c r="L189" s="4">
        <f t="shared" si="2"/>
        <v>1176000</v>
      </c>
    </row>
    <row r="190" spans="1:12" x14ac:dyDescent="0.25">
      <c r="A190" s="4" t="s">
        <v>63</v>
      </c>
      <c r="B190" s="4">
        <v>3442910372</v>
      </c>
      <c r="C190" s="13">
        <v>45412</v>
      </c>
      <c r="D190" s="13">
        <v>45412</v>
      </c>
      <c r="E190" s="4">
        <v>12016077315</v>
      </c>
      <c r="F190" s="4" t="s">
        <v>244</v>
      </c>
      <c r="G190" s="4">
        <v>48800</v>
      </c>
      <c r="H190" s="13">
        <v>45442</v>
      </c>
      <c r="I190" s="4">
        <v>40000</v>
      </c>
      <c r="J190" s="13">
        <v>45463</v>
      </c>
      <c r="K190" s="4">
        <v>21</v>
      </c>
      <c r="L190" s="4">
        <f t="shared" si="2"/>
        <v>840000</v>
      </c>
    </row>
    <row r="191" spans="1:12" x14ac:dyDescent="0.25">
      <c r="A191" s="4" t="s">
        <v>83</v>
      </c>
      <c r="B191" s="4">
        <v>6714021000</v>
      </c>
      <c r="C191" s="13">
        <v>45413</v>
      </c>
      <c r="D191" s="13">
        <v>45413</v>
      </c>
      <c r="E191" s="4">
        <v>12018734571</v>
      </c>
      <c r="F191" s="4">
        <v>202430022683</v>
      </c>
      <c r="G191" s="4">
        <v>150</v>
      </c>
      <c r="H191" s="13">
        <v>45443</v>
      </c>
      <c r="I191" s="4">
        <v>150</v>
      </c>
      <c r="J191" s="13">
        <v>45453</v>
      </c>
      <c r="K191" s="4">
        <v>10</v>
      </c>
      <c r="L191" s="4">
        <f t="shared" si="2"/>
        <v>1500</v>
      </c>
    </row>
    <row r="192" spans="1:12" x14ac:dyDescent="0.25">
      <c r="A192" s="4" t="s">
        <v>106</v>
      </c>
      <c r="B192" s="4">
        <v>3479250874</v>
      </c>
      <c r="C192" s="13">
        <v>45413</v>
      </c>
      <c r="D192" s="13">
        <v>45413</v>
      </c>
      <c r="E192" s="4">
        <v>12020894647</v>
      </c>
      <c r="F192" s="4">
        <v>240958</v>
      </c>
      <c r="G192" s="4">
        <v>804.66</v>
      </c>
      <c r="H192" s="13">
        <v>45443</v>
      </c>
      <c r="I192" s="4">
        <v>659.56</v>
      </c>
      <c r="J192" s="13">
        <v>45448</v>
      </c>
      <c r="K192" s="4">
        <v>5</v>
      </c>
      <c r="L192" s="4">
        <f t="shared" si="2"/>
        <v>3297.7999999999997</v>
      </c>
    </row>
    <row r="193" spans="1:12" x14ac:dyDescent="0.25">
      <c r="A193" s="4" t="s">
        <v>172</v>
      </c>
      <c r="B193" s="4" t="s">
        <v>173</v>
      </c>
      <c r="C193" s="13">
        <v>45413</v>
      </c>
      <c r="D193" s="13">
        <v>45413</v>
      </c>
      <c r="E193" s="4">
        <v>12021034785</v>
      </c>
      <c r="F193" s="4" t="s">
        <v>245</v>
      </c>
      <c r="G193" s="4">
        <v>3120</v>
      </c>
      <c r="H193" s="13">
        <v>45443</v>
      </c>
      <c r="I193" s="4">
        <v>3120</v>
      </c>
      <c r="J193" s="13">
        <v>45434</v>
      </c>
      <c r="K193" s="4">
        <v>-9</v>
      </c>
      <c r="L193" s="4">
        <f t="shared" si="2"/>
        <v>-28080</v>
      </c>
    </row>
    <row r="194" spans="1:12" x14ac:dyDescent="0.25">
      <c r="A194" s="4" t="s">
        <v>178</v>
      </c>
      <c r="B194" s="4" t="s">
        <v>179</v>
      </c>
      <c r="C194" s="13">
        <v>45414</v>
      </c>
      <c r="D194" s="13">
        <v>45414</v>
      </c>
      <c r="E194" s="4">
        <v>12023965637</v>
      </c>
      <c r="F194" s="4">
        <v>5</v>
      </c>
      <c r="G194" s="4">
        <v>3120</v>
      </c>
      <c r="H194" s="13">
        <v>45444</v>
      </c>
      <c r="I194" s="4">
        <v>3120</v>
      </c>
      <c r="J194" s="13">
        <v>45434</v>
      </c>
      <c r="K194" s="4">
        <v>-10</v>
      </c>
      <c r="L194" s="4">
        <f t="shared" si="2"/>
        <v>-31200</v>
      </c>
    </row>
    <row r="195" spans="1:12" x14ac:dyDescent="0.25">
      <c r="A195" s="4" t="s">
        <v>45</v>
      </c>
      <c r="B195" s="4" t="s">
        <v>46</v>
      </c>
      <c r="C195" s="13">
        <v>45414</v>
      </c>
      <c r="D195" s="13">
        <v>45414</v>
      </c>
      <c r="E195" s="4">
        <v>12027444204</v>
      </c>
      <c r="F195" s="4" t="s">
        <v>246</v>
      </c>
      <c r="G195" s="4">
        <v>2115.94</v>
      </c>
      <c r="H195" s="13">
        <v>45444</v>
      </c>
      <c r="I195" s="4">
        <v>2115.94</v>
      </c>
      <c r="J195" s="13">
        <v>45448</v>
      </c>
      <c r="K195" s="4">
        <v>4</v>
      </c>
      <c r="L195" s="4">
        <f t="shared" si="2"/>
        <v>8463.76</v>
      </c>
    </row>
    <row r="196" spans="1:12" x14ac:dyDescent="0.25">
      <c r="A196" s="4" t="s">
        <v>65</v>
      </c>
      <c r="B196" s="4">
        <v>1769040856</v>
      </c>
      <c r="C196" s="13">
        <v>45414</v>
      </c>
      <c r="D196" s="13">
        <v>45414</v>
      </c>
      <c r="E196" s="4">
        <v>12028692993</v>
      </c>
      <c r="F196" s="4" t="s">
        <v>247</v>
      </c>
      <c r="G196" s="4">
        <v>2287.48</v>
      </c>
      <c r="H196" s="13">
        <v>45444</v>
      </c>
      <c r="I196" s="4">
        <v>1874.98</v>
      </c>
      <c r="J196" s="13">
        <v>45443</v>
      </c>
      <c r="K196" s="4">
        <v>-1</v>
      </c>
      <c r="L196" s="4">
        <f t="shared" ref="L196:L259" si="3">I196*K196</f>
        <v>-1874.98</v>
      </c>
    </row>
    <row r="197" spans="1:12" x14ac:dyDescent="0.25">
      <c r="A197" s="4" t="s">
        <v>65</v>
      </c>
      <c r="B197" s="4">
        <v>1769040856</v>
      </c>
      <c r="C197" s="13">
        <v>45414</v>
      </c>
      <c r="D197" s="13">
        <v>45414</v>
      </c>
      <c r="E197" s="4">
        <v>12028693361</v>
      </c>
      <c r="F197" s="4" t="s">
        <v>248</v>
      </c>
      <c r="G197" s="4">
        <v>12451.88</v>
      </c>
      <c r="H197" s="13">
        <v>45444</v>
      </c>
      <c r="I197" s="4">
        <v>10206.459999999999</v>
      </c>
      <c r="J197" s="13">
        <v>45441</v>
      </c>
      <c r="K197" s="4">
        <v>-3</v>
      </c>
      <c r="L197" s="4">
        <f t="shared" si="3"/>
        <v>-30619.379999999997</v>
      </c>
    </row>
    <row r="198" spans="1:12" x14ac:dyDescent="0.25">
      <c r="A198" s="4" t="s">
        <v>65</v>
      </c>
      <c r="B198" s="4">
        <v>1769040856</v>
      </c>
      <c r="C198" s="13">
        <v>45414</v>
      </c>
      <c r="D198" s="13">
        <v>45414</v>
      </c>
      <c r="E198" s="4">
        <v>12028693647</v>
      </c>
      <c r="F198" s="4" t="s">
        <v>249</v>
      </c>
      <c r="G198" s="4">
        <v>92738.64</v>
      </c>
      <c r="H198" s="13">
        <v>45444</v>
      </c>
      <c r="I198" s="4">
        <v>76015.28</v>
      </c>
      <c r="J198" s="13">
        <v>45441</v>
      </c>
      <c r="K198" s="4">
        <v>-3</v>
      </c>
      <c r="L198" s="4">
        <f t="shared" si="3"/>
        <v>-228045.84</v>
      </c>
    </row>
    <row r="199" spans="1:12" x14ac:dyDescent="0.25">
      <c r="A199" s="4" t="s">
        <v>189</v>
      </c>
      <c r="B199" s="4" t="s">
        <v>190</v>
      </c>
      <c r="C199" s="13">
        <v>45414</v>
      </c>
      <c r="D199" s="13">
        <v>45414</v>
      </c>
      <c r="E199" s="4">
        <v>12029981914</v>
      </c>
      <c r="F199" s="15">
        <v>45413</v>
      </c>
      <c r="G199" s="4">
        <v>3120</v>
      </c>
      <c r="H199" s="13">
        <v>45444</v>
      </c>
      <c r="I199" s="4">
        <v>3120</v>
      </c>
      <c r="J199" s="13">
        <v>45434</v>
      </c>
      <c r="K199" s="4">
        <v>-10</v>
      </c>
      <c r="L199" s="4">
        <f t="shared" si="3"/>
        <v>-31200</v>
      </c>
    </row>
    <row r="200" spans="1:12" x14ac:dyDescent="0.25">
      <c r="A200" s="4" t="s">
        <v>181</v>
      </c>
      <c r="B200" s="4">
        <v>435970587</v>
      </c>
      <c r="C200" s="13">
        <v>45415</v>
      </c>
      <c r="D200" s="13">
        <v>45415</v>
      </c>
      <c r="E200" s="4">
        <v>12030814991</v>
      </c>
      <c r="F200" s="4" t="s">
        <v>250</v>
      </c>
      <c r="G200" s="4">
        <v>9709.9599999999991</v>
      </c>
      <c r="H200" s="13">
        <v>45445</v>
      </c>
      <c r="I200" s="4">
        <v>7958.98</v>
      </c>
      <c r="J200" s="13">
        <v>45453</v>
      </c>
      <c r="K200" s="4">
        <v>8</v>
      </c>
      <c r="L200" s="4">
        <f t="shared" si="3"/>
        <v>63671.839999999997</v>
      </c>
    </row>
    <row r="201" spans="1:12" x14ac:dyDescent="0.25">
      <c r="A201" s="4" t="s">
        <v>192</v>
      </c>
      <c r="B201" s="4" t="s">
        <v>193</v>
      </c>
      <c r="C201" s="13">
        <v>45415</v>
      </c>
      <c r="D201" s="13">
        <v>45415</v>
      </c>
      <c r="E201" s="4">
        <v>12035954568</v>
      </c>
      <c r="F201" s="4" t="s">
        <v>80</v>
      </c>
      <c r="G201" s="4">
        <v>3122.08</v>
      </c>
      <c r="H201" s="13">
        <v>45445</v>
      </c>
      <c r="I201" s="4">
        <v>3122.08</v>
      </c>
      <c r="J201" s="13">
        <v>45432</v>
      </c>
      <c r="K201" s="4">
        <v>-13</v>
      </c>
      <c r="L201" s="4">
        <f t="shared" si="3"/>
        <v>-40587.040000000001</v>
      </c>
    </row>
    <row r="202" spans="1:12" x14ac:dyDescent="0.25">
      <c r="A202" s="4" t="s">
        <v>187</v>
      </c>
      <c r="B202" s="4" t="s">
        <v>188</v>
      </c>
      <c r="C202" s="13">
        <v>45418</v>
      </c>
      <c r="D202" s="13">
        <v>45418</v>
      </c>
      <c r="E202" s="4">
        <v>12045610015</v>
      </c>
      <c r="F202" s="4">
        <v>4</v>
      </c>
      <c r="G202" s="4">
        <v>3120</v>
      </c>
      <c r="H202" s="13">
        <v>45448</v>
      </c>
      <c r="I202" s="4">
        <v>3120</v>
      </c>
      <c r="J202" s="13">
        <v>45432</v>
      </c>
      <c r="K202" s="4">
        <v>-16</v>
      </c>
      <c r="L202" s="4">
        <f t="shared" si="3"/>
        <v>-49920</v>
      </c>
    </row>
    <row r="203" spans="1:12" x14ac:dyDescent="0.25">
      <c r="A203" s="4" t="s">
        <v>176</v>
      </c>
      <c r="B203" s="4" t="s">
        <v>177</v>
      </c>
      <c r="C203" s="13">
        <v>45418</v>
      </c>
      <c r="D203" s="13">
        <v>45418</v>
      </c>
      <c r="E203" s="4">
        <v>12047811078</v>
      </c>
      <c r="F203" s="4" t="s">
        <v>233</v>
      </c>
      <c r="G203" s="4">
        <v>2006.8</v>
      </c>
      <c r="H203" s="13">
        <v>45448</v>
      </c>
      <c r="I203" s="4">
        <v>2006.8</v>
      </c>
      <c r="J203" s="13">
        <v>45432</v>
      </c>
      <c r="K203" s="4">
        <v>-16</v>
      </c>
      <c r="L203" s="4">
        <f t="shared" si="3"/>
        <v>-32108.799999999999</v>
      </c>
    </row>
    <row r="204" spans="1:12" x14ac:dyDescent="0.25">
      <c r="A204" s="4" t="s">
        <v>206</v>
      </c>
      <c r="B204" s="4">
        <v>80020430825</v>
      </c>
      <c r="C204" s="13">
        <v>45418</v>
      </c>
      <c r="D204" s="13">
        <v>45418</v>
      </c>
      <c r="E204" s="4">
        <v>12050806978</v>
      </c>
      <c r="F204" s="4" t="s">
        <v>251</v>
      </c>
      <c r="G204" s="4">
        <v>15985.61</v>
      </c>
      <c r="H204" s="13">
        <v>45448</v>
      </c>
      <c r="I204" s="4">
        <v>13102.96</v>
      </c>
      <c r="J204" s="13">
        <v>45425</v>
      </c>
      <c r="K204" s="4">
        <v>-23</v>
      </c>
      <c r="L204" s="4">
        <f t="shared" si="3"/>
        <v>-301368.07999999996</v>
      </c>
    </row>
    <row r="205" spans="1:12" x14ac:dyDescent="0.25">
      <c r="A205" s="4" t="s">
        <v>155</v>
      </c>
      <c r="B205" s="4" t="s">
        <v>156</v>
      </c>
      <c r="C205" s="13">
        <v>45419</v>
      </c>
      <c r="D205" s="13">
        <v>45419</v>
      </c>
      <c r="E205" s="4">
        <v>12054941228</v>
      </c>
      <c r="F205" s="4" t="s">
        <v>252</v>
      </c>
      <c r="G205" s="4">
        <v>4680</v>
      </c>
      <c r="H205" s="13">
        <v>45449</v>
      </c>
      <c r="I205" s="4">
        <v>4680</v>
      </c>
      <c r="J205" s="13">
        <v>45434</v>
      </c>
      <c r="K205" s="4">
        <v>-15</v>
      </c>
      <c r="L205" s="4">
        <f t="shared" si="3"/>
        <v>-70200</v>
      </c>
    </row>
    <row r="206" spans="1:12" x14ac:dyDescent="0.25">
      <c r="A206" s="4" t="s">
        <v>204</v>
      </c>
      <c r="B206" s="4" t="s">
        <v>205</v>
      </c>
      <c r="C206" s="13">
        <v>45419</v>
      </c>
      <c r="D206" s="13">
        <v>45419</v>
      </c>
      <c r="E206" s="4">
        <v>12057256451</v>
      </c>
      <c r="F206" s="4">
        <v>2</v>
      </c>
      <c r="G206" s="4">
        <v>3120</v>
      </c>
      <c r="H206" s="13">
        <v>45449</v>
      </c>
      <c r="I206" s="4">
        <v>3120</v>
      </c>
      <c r="J206" s="13">
        <v>45432</v>
      </c>
      <c r="K206" s="4">
        <v>-17</v>
      </c>
      <c r="L206" s="4">
        <f t="shared" si="3"/>
        <v>-53040</v>
      </c>
    </row>
    <row r="207" spans="1:12" x14ac:dyDescent="0.25">
      <c r="A207" s="4" t="s">
        <v>197</v>
      </c>
      <c r="B207" s="4">
        <v>4127270157</v>
      </c>
      <c r="C207" s="13">
        <v>45419</v>
      </c>
      <c r="D207" s="13">
        <v>45419</v>
      </c>
      <c r="E207" s="4">
        <v>12060386132</v>
      </c>
      <c r="F207" s="4">
        <v>1024132578</v>
      </c>
      <c r="G207" s="4">
        <v>635.94000000000005</v>
      </c>
      <c r="H207" s="13">
        <v>45449</v>
      </c>
      <c r="I207" s="4">
        <v>521.26</v>
      </c>
      <c r="J207" s="13">
        <v>45432</v>
      </c>
      <c r="K207" s="4">
        <v>-17</v>
      </c>
      <c r="L207" s="4">
        <f t="shared" si="3"/>
        <v>-8861.42</v>
      </c>
    </row>
    <row r="208" spans="1:12" x14ac:dyDescent="0.25">
      <c r="A208" s="4" t="s">
        <v>197</v>
      </c>
      <c r="B208" s="4">
        <v>4127270157</v>
      </c>
      <c r="C208" s="13">
        <v>45419</v>
      </c>
      <c r="D208" s="13">
        <v>45419</v>
      </c>
      <c r="E208" s="4">
        <v>12060462967</v>
      </c>
      <c r="F208" s="4">
        <v>1024133118</v>
      </c>
      <c r="G208" s="4">
        <v>1969.46</v>
      </c>
      <c r="H208" s="13">
        <v>45449</v>
      </c>
      <c r="I208" s="4">
        <v>1614.31</v>
      </c>
      <c r="J208" s="13">
        <v>45432</v>
      </c>
      <c r="K208" s="4">
        <v>-17</v>
      </c>
      <c r="L208" s="4">
        <f t="shared" si="3"/>
        <v>-27443.27</v>
      </c>
    </row>
    <row r="209" spans="1:12" x14ac:dyDescent="0.25">
      <c r="A209" s="4" t="s">
        <v>197</v>
      </c>
      <c r="B209" s="4">
        <v>4127270157</v>
      </c>
      <c r="C209" s="13">
        <v>45420</v>
      </c>
      <c r="D209" s="13">
        <v>45420</v>
      </c>
      <c r="E209" s="4">
        <v>12064911008</v>
      </c>
      <c r="F209" s="4">
        <v>1024137171</v>
      </c>
      <c r="G209" s="4">
        <v>829.05</v>
      </c>
      <c r="H209" s="13">
        <v>45450</v>
      </c>
      <c r="I209" s="4">
        <v>679.55</v>
      </c>
      <c r="J209" s="13">
        <v>45432</v>
      </c>
      <c r="K209" s="4">
        <v>-18</v>
      </c>
      <c r="L209" s="4">
        <f t="shared" si="3"/>
        <v>-12231.9</v>
      </c>
    </row>
    <row r="210" spans="1:12" x14ac:dyDescent="0.25">
      <c r="A210" s="4" t="s">
        <v>197</v>
      </c>
      <c r="B210" s="4">
        <v>4127270157</v>
      </c>
      <c r="C210" s="13">
        <v>45420</v>
      </c>
      <c r="D210" s="13">
        <v>45420</v>
      </c>
      <c r="E210" s="4">
        <v>12064911182</v>
      </c>
      <c r="F210" s="4">
        <v>1024137173</v>
      </c>
      <c r="G210" s="4">
        <v>527.04</v>
      </c>
      <c r="H210" s="13">
        <v>45450</v>
      </c>
      <c r="I210" s="4">
        <v>432</v>
      </c>
      <c r="J210" s="13">
        <v>45432</v>
      </c>
      <c r="K210" s="4">
        <v>-18</v>
      </c>
      <c r="L210" s="4">
        <f t="shared" si="3"/>
        <v>-7776</v>
      </c>
    </row>
    <row r="211" spans="1:12" x14ac:dyDescent="0.25">
      <c r="A211" s="4" t="s">
        <v>183</v>
      </c>
      <c r="B211" s="4" t="s">
        <v>184</v>
      </c>
      <c r="C211" s="13">
        <v>45420</v>
      </c>
      <c r="D211" s="13">
        <v>45420</v>
      </c>
      <c r="E211" s="4">
        <v>12067114339</v>
      </c>
      <c r="F211" s="4" t="s">
        <v>130</v>
      </c>
      <c r="G211" s="4">
        <v>3120</v>
      </c>
      <c r="H211" s="13">
        <v>45450</v>
      </c>
      <c r="I211" s="4">
        <v>3120</v>
      </c>
      <c r="J211" s="13">
        <v>45436</v>
      </c>
      <c r="K211" s="4">
        <v>-14</v>
      </c>
      <c r="L211" s="4">
        <f t="shared" si="3"/>
        <v>-43680</v>
      </c>
    </row>
    <row r="212" spans="1:12" x14ac:dyDescent="0.25">
      <c r="A212" s="4" t="s">
        <v>212</v>
      </c>
      <c r="B212" s="4" t="s">
        <v>213</v>
      </c>
      <c r="C212" s="13">
        <v>45420</v>
      </c>
      <c r="D212" s="13">
        <v>45420</v>
      </c>
      <c r="E212" s="4">
        <v>12067407917</v>
      </c>
      <c r="F212" s="4" t="s">
        <v>253</v>
      </c>
      <c r="G212" s="4">
        <v>3000</v>
      </c>
      <c r="H212" s="13">
        <v>45450</v>
      </c>
      <c r="I212" s="4">
        <v>3000</v>
      </c>
      <c r="J212" s="13">
        <v>45432</v>
      </c>
      <c r="K212" s="4">
        <v>-18</v>
      </c>
      <c r="L212" s="4">
        <f t="shared" si="3"/>
        <v>-54000</v>
      </c>
    </row>
    <row r="213" spans="1:12" x14ac:dyDescent="0.25">
      <c r="A213" s="4" t="s">
        <v>254</v>
      </c>
      <c r="B213" s="4" t="s">
        <v>255</v>
      </c>
      <c r="C213" s="13">
        <v>45420</v>
      </c>
      <c r="D213" s="13">
        <v>45420</v>
      </c>
      <c r="E213" s="4">
        <v>12069538198</v>
      </c>
      <c r="F213" s="15">
        <v>45352</v>
      </c>
      <c r="G213" s="4">
        <v>6240</v>
      </c>
      <c r="H213" s="13">
        <v>45450</v>
      </c>
      <c r="I213" s="4">
        <v>6240</v>
      </c>
      <c r="J213" s="13">
        <v>45435</v>
      </c>
      <c r="K213" s="4">
        <v>-15</v>
      </c>
      <c r="L213" s="4">
        <f t="shared" si="3"/>
        <v>-93600</v>
      </c>
    </row>
    <row r="214" spans="1:12" x14ac:dyDescent="0.25">
      <c r="A214" s="4" t="s">
        <v>178</v>
      </c>
      <c r="B214" s="4" t="s">
        <v>179</v>
      </c>
      <c r="C214" s="13">
        <v>45420</v>
      </c>
      <c r="D214" s="13">
        <v>45420</v>
      </c>
      <c r="E214" s="4">
        <v>12069595721</v>
      </c>
      <c r="F214" s="4">
        <v>8</v>
      </c>
      <c r="G214" s="4">
        <v>3120</v>
      </c>
      <c r="H214" s="13">
        <v>45450</v>
      </c>
      <c r="I214" s="4">
        <v>3120</v>
      </c>
      <c r="J214" s="13">
        <v>45434</v>
      </c>
      <c r="K214" s="4">
        <v>-16</v>
      </c>
      <c r="L214" s="4">
        <f t="shared" si="3"/>
        <v>-49920</v>
      </c>
    </row>
    <row r="215" spans="1:12" x14ac:dyDescent="0.25">
      <c r="A215" s="4" t="s">
        <v>194</v>
      </c>
      <c r="B215" s="4" t="s">
        <v>195</v>
      </c>
      <c r="C215" s="13">
        <v>45420</v>
      </c>
      <c r="D215" s="13">
        <v>45420</v>
      </c>
      <c r="E215" s="4">
        <v>12072494831</v>
      </c>
      <c r="F215" s="4">
        <v>2</v>
      </c>
      <c r="G215" s="4">
        <v>3120</v>
      </c>
      <c r="H215" s="13">
        <v>45450</v>
      </c>
      <c r="I215" s="4">
        <v>3120</v>
      </c>
      <c r="J215" s="13">
        <v>45434</v>
      </c>
      <c r="K215" s="4">
        <v>-16</v>
      </c>
      <c r="L215" s="4">
        <f t="shared" si="3"/>
        <v>-49920</v>
      </c>
    </row>
    <row r="216" spans="1:12" x14ac:dyDescent="0.25">
      <c r="A216" s="4" t="s">
        <v>83</v>
      </c>
      <c r="B216" s="4">
        <v>6714021000</v>
      </c>
      <c r="C216" s="13">
        <v>45421</v>
      </c>
      <c r="D216" s="13">
        <v>45421</v>
      </c>
      <c r="E216" s="4">
        <v>12074847566</v>
      </c>
      <c r="F216" s="4">
        <v>202430024880</v>
      </c>
      <c r="G216" s="4">
        <v>395.89</v>
      </c>
      <c r="H216" s="13">
        <v>45451</v>
      </c>
      <c r="I216" s="4">
        <v>324.5</v>
      </c>
      <c r="J216" s="13">
        <v>45435</v>
      </c>
      <c r="K216" s="4">
        <v>-16</v>
      </c>
      <c r="L216" s="4">
        <f t="shared" si="3"/>
        <v>-5192</v>
      </c>
    </row>
    <row r="217" spans="1:12" x14ac:dyDescent="0.25">
      <c r="A217" s="4" t="s">
        <v>83</v>
      </c>
      <c r="B217" s="4">
        <v>6714021000</v>
      </c>
      <c r="C217" s="13">
        <v>45421</v>
      </c>
      <c r="D217" s="13">
        <v>45421</v>
      </c>
      <c r="E217" s="4">
        <v>12074847711</v>
      </c>
      <c r="F217" s="4">
        <v>202430024881</v>
      </c>
      <c r="G217" s="4">
        <v>11539.49</v>
      </c>
      <c r="H217" s="13">
        <v>45451</v>
      </c>
      <c r="I217" s="4">
        <v>9458.6</v>
      </c>
      <c r="J217" s="13">
        <v>45429</v>
      </c>
      <c r="K217" s="4">
        <v>-22</v>
      </c>
      <c r="L217" s="4">
        <f t="shared" si="3"/>
        <v>-208089.2</v>
      </c>
    </row>
    <row r="218" spans="1:12" x14ac:dyDescent="0.25">
      <c r="A218" s="4" t="s">
        <v>256</v>
      </c>
      <c r="B218" s="4">
        <v>3001680846</v>
      </c>
      <c r="C218" s="13">
        <v>45421</v>
      </c>
      <c r="D218" s="13">
        <v>45421</v>
      </c>
      <c r="E218" s="4">
        <v>12076754610</v>
      </c>
      <c r="F218" s="4">
        <v>8</v>
      </c>
      <c r="G218" s="4">
        <v>610</v>
      </c>
      <c r="H218" s="13">
        <v>45451</v>
      </c>
      <c r="I218" s="4">
        <v>500</v>
      </c>
      <c r="J218" s="13">
        <v>45427</v>
      </c>
      <c r="K218" s="4">
        <v>-24</v>
      </c>
      <c r="L218" s="4">
        <f t="shared" si="3"/>
        <v>-12000</v>
      </c>
    </row>
    <row r="219" spans="1:12" x14ac:dyDescent="0.25">
      <c r="A219" s="4" t="s">
        <v>15</v>
      </c>
      <c r="B219" s="4" t="s">
        <v>16</v>
      </c>
      <c r="C219" s="13">
        <v>45421</v>
      </c>
      <c r="D219" s="13">
        <v>45421</v>
      </c>
      <c r="E219" s="4">
        <v>12078352052</v>
      </c>
      <c r="F219" s="4" t="s">
        <v>257</v>
      </c>
      <c r="G219" s="4">
        <v>9934.4599999999991</v>
      </c>
      <c r="H219" s="13">
        <v>45451</v>
      </c>
      <c r="I219" s="4">
        <v>8143</v>
      </c>
      <c r="J219" s="13">
        <v>45443</v>
      </c>
      <c r="K219" s="4">
        <v>-8</v>
      </c>
      <c r="L219" s="4">
        <f t="shared" si="3"/>
        <v>-65144</v>
      </c>
    </row>
    <row r="220" spans="1:12" x14ac:dyDescent="0.25">
      <c r="A220" s="4" t="s">
        <v>15</v>
      </c>
      <c r="B220" s="4" t="s">
        <v>16</v>
      </c>
      <c r="C220" s="13">
        <v>45421</v>
      </c>
      <c r="D220" s="13">
        <v>45421</v>
      </c>
      <c r="E220" s="4">
        <v>12078352097</v>
      </c>
      <c r="F220" s="4" t="s">
        <v>258</v>
      </c>
      <c r="G220" s="4">
        <v>4585.37</v>
      </c>
      <c r="H220" s="13">
        <v>45451</v>
      </c>
      <c r="I220" s="4">
        <v>3758.5</v>
      </c>
      <c r="J220" s="13">
        <v>45443</v>
      </c>
      <c r="K220" s="4">
        <v>-8</v>
      </c>
      <c r="L220" s="4">
        <f t="shared" si="3"/>
        <v>-30068</v>
      </c>
    </row>
    <row r="221" spans="1:12" x14ac:dyDescent="0.25">
      <c r="A221" s="4" t="s">
        <v>15</v>
      </c>
      <c r="B221" s="4" t="s">
        <v>16</v>
      </c>
      <c r="C221" s="13">
        <v>45421</v>
      </c>
      <c r="D221" s="13">
        <v>45421</v>
      </c>
      <c r="E221" s="4">
        <v>12078352111</v>
      </c>
      <c r="F221" s="4" t="s">
        <v>259</v>
      </c>
      <c r="G221" s="4">
        <v>1733.62</v>
      </c>
      <c r="H221" s="13">
        <v>45451</v>
      </c>
      <c r="I221" s="4">
        <v>1421</v>
      </c>
      <c r="J221" s="13">
        <v>45443</v>
      </c>
      <c r="K221" s="4">
        <v>-8</v>
      </c>
      <c r="L221" s="4">
        <f t="shared" si="3"/>
        <v>-11368</v>
      </c>
    </row>
    <row r="222" spans="1:12" x14ac:dyDescent="0.25">
      <c r="A222" s="4" t="s">
        <v>15</v>
      </c>
      <c r="B222" s="4" t="s">
        <v>16</v>
      </c>
      <c r="C222" s="13">
        <v>45421</v>
      </c>
      <c r="D222" s="13">
        <v>45421</v>
      </c>
      <c r="E222" s="4">
        <v>12078352177</v>
      </c>
      <c r="F222" s="4" t="s">
        <v>260</v>
      </c>
      <c r="G222" s="4">
        <v>3082.7</v>
      </c>
      <c r="H222" s="13">
        <v>45451</v>
      </c>
      <c r="I222" s="4">
        <v>2526.8000000000002</v>
      </c>
      <c r="J222" s="13">
        <v>45443</v>
      </c>
      <c r="K222" s="4">
        <v>-8</v>
      </c>
      <c r="L222" s="4">
        <f t="shared" si="3"/>
        <v>-20214.400000000001</v>
      </c>
    </row>
    <row r="223" spans="1:12" x14ac:dyDescent="0.25">
      <c r="A223" s="4" t="s">
        <v>15</v>
      </c>
      <c r="B223" s="4" t="s">
        <v>16</v>
      </c>
      <c r="C223" s="13">
        <v>45421</v>
      </c>
      <c r="D223" s="13">
        <v>45421</v>
      </c>
      <c r="E223" s="4">
        <v>12078352204</v>
      </c>
      <c r="F223" s="4" t="s">
        <v>261</v>
      </c>
      <c r="G223" s="4">
        <v>1220</v>
      </c>
      <c r="H223" s="13">
        <v>45451</v>
      </c>
      <c r="I223" s="4">
        <v>1000</v>
      </c>
      <c r="J223" s="13">
        <v>45443</v>
      </c>
      <c r="K223" s="4">
        <v>-8</v>
      </c>
      <c r="L223" s="4">
        <f t="shared" si="3"/>
        <v>-8000</v>
      </c>
    </row>
    <row r="224" spans="1:12" x14ac:dyDescent="0.25">
      <c r="A224" s="4" t="s">
        <v>15</v>
      </c>
      <c r="B224" s="4" t="s">
        <v>16</v>
      </c>
      <c r="C224" s="13">
        <v>45421</v>
      </c>
      <c r="D224" s="13">
        <v>45421</v>
      </c>
      <c r="E224" s="4">
        <v>12078352293</v>
      </c>
      <c r="F224" s="4" t="s">
        <v>262</v>
      </c>
      <c r="G224" s="4">
        <v>9799.0400000000009</v>
      </c>
      <c r="H224" s="13">
        <v>45451</v>
      </c>
      <c r="I224" s="4">
        <v>8032</v>
      </c>
      <c r="J224" s="13">
        <v>45443</v>
      </c>
      <c r="K224" s="4">
        <v>-8</v>
      </c>
      <c r="L224" s="4">
        <f t="shared" si="3"/>
        <v>-64256</v>
      </c>
    </row>
    <row r="225" spans="1:12" x14ac:dyDescent="0.25">
      <c r="A225" s="4" t="s">
        <v>15</v>
      </c>
      <c r="B225" s="4" t="s">
        <v>16</v>
      </c>
      <c r="C225" s="13">
        <v>45421</v>
      </c>
      <c r="D225" s="13">
        <v>45421</v>
      </c>
      <c r="E225" s="4">
        <v>12078352456</v>
      </c>
      <c r="F225" s="4" t="s">
        <v>263</v>
      </c>
      <c r="G225" s="4">
        <v>2935.08</v>
      </c>
      <c r="H225" s="13">
        <v>45451</v>
      </c>
      <c r="I225" s="4">
        <v>2405.8000000000002</v>
      </c>
      <c r="J225" s="13">
        <v>45443</v>
      </c>
      <c r="K225" s="4">
        <v>-8</v>
      </c>
      <c r="L225" s="4">
        <f t="shared" si="3"/>
        <v>-19246.400000000001</v>
      </c>
    </row>
    <row r="226" spans="1:12" x14ac:dyDescent="0.25">
      <c r="A226" s="4" t="s">
        <v>58</v>
      </c>
      <c r="B226" s="4">
        <v>10453490962</v>
      </c>
      <c r="C226" s="13">
        <v>45421</v>
      </c>
      <c r="D226" s="13">
        <v>45421</v>
      </c>
      <c r="E226" s="4">
        <v>12080020818</v>
      </c>
      <c r="F226" s="4">
        <v>7220280480</v>
      </c>
      <c r="G226" s="4">
        <v>6087.8</v>
      </c>
      <c r="H226" s="13">
        <v>45451</v>
      </c>
      <c r="I226" s="4">
        <v>1663.33</v>
      </c>
      <c r="J226" s="13">
        <v>45462</v>
      </c>
      <c r="K226" s="4">
        <v>11</v>
      </c>
      <c r="L226" s="4">
        <f t="shared" si="3"/>
        <v>18296.629999999997</v>
      </c>
    </row>
    <row r="227" spans="1:12" x14ac:dyDescent="0.25">
      <c r="A227" s="4" t="s">
        <v>222</v>
      </c>
      <c r="B227" s="4" t="s">
        <v>223</v>
      </c>
      <c r="C227" s="13">
        <v>45421</v>
      </c>
      <c r="D227" s="13">
        <v>45421</v>
      </c>
      <c r="E227" s="4">
        <v>12081763372</v>
      </c>
      <c r="F227" s="4">
        <v>5</v>
      </c>
      <c r="G227" s="4">
        <v>3122</v>
      </c>
      <c r="H227" s="13">
        <v>45451</v>
      </c>
      <c r="I227" s="4">
        <v>3122</v>
      </c>
      <c r="J227" s="13">
        <v>45436</v>
      </c>
      <c r="K227" s="4">
        <v>-15</v>
      </c>
      <c r="L227" s="4">
        <f t="shared" si="3"/>
        <v>-46830</v>
      </c>
    </row>
    <row r="228" spans="1:12" x14ac:dyDescent="0.25">
      <c r="A228" s="4" t="s">
        <v>228</v>
      </c>
      <c r="B228" s="4" t="s">
        <v>229</v>
      </c>
      <c r="C228" s="13">
        <v>45423</v>
      </c>
      <c r="D228" s="13">
        <v>45423</v>
      </c>
      <c r="E228" s="4">
        <v>12096997008</v>
      </c>
      <c r="F228" s="15">
        <v>45444</v>
      </c>
      <c r="G228" s="4">
        <v>3120</v>
      </c>
      <c r="H228" s="13">
        <v>45453</v>
      </c>
      <c r="I228" s="4">
        <v>3120</v>
      </c>
      <c r="J228" s="13">
        <v>45434</v>
      </c>
      <c r="K228" s="4">
        <v>-19</v>
      </c>
      <c r="L228" s="4">
        <f t="shared" si="3"/>
        <v>-59280</v>
      </c>
    </row>
    <row r="229" spans="1:12" x14ac:dyDescent="0.25">
      <c r="A229" s="4" t="s">
        <v>137</v>
      </c>
      <c r="B229" s="4">
        <v>12878470157</v>
      </c>
      <c r="C229" s="13">
        <v>45423</v>
      </c>
      <c r="D229" s="13">
        <v>45423</v>
      </c>
      <c r="E229" s="4">
        <v>12097865593</v>
      </c>
      <c r="F229" s="4" t="s">
        <v>264</v>
      </c>
      <c r="G229" s="4">
        <v>879.5</v>
      </c>
      <c r="H229" s="13">
        <v>45453</v>
      </c>
      <c r="I229" s="4">
        <v>720.9</v>
      </c>
      <c r="J229" s="13">
        <v>45442</v>
      </c>
      <c r="K229" s="4">
        <v>-11</v>
      </c>
      <c r="L229" s="4">
        <f t="shared" si="3"/>
        <v>-7929.9</v>
      </c>
    </row>
    <row r="230" spans="1:12" x14ac:dyDescent="0.25">
      <c r="A230" s="4" t="s">
        <v>220</v>
      </c>
      <c r="B230" s="4" t="s">
        <v>221</v>
      </c>
      <c r="C230" s="13">
        <v>45425</v>
      </c>
      <c r="D230" s="13">
        <v>45425</v>
      </c>
      <c r="E230" s="4">
        <v>12108574729</v>
      </c>
      <c r="F230" s="4">
        <v>5</v>
      </c>
      <c r="G230" s="4">
        <v>3120</v>
      </c>
      <c r="H230" s="13">
        <v>45455</v>
      </c>
      <c r="I230" s="4">
        <v>3120</v>
      </c>
      <c r="J230" s="13">
        <v>45434</v>
      </c>
      <c r="K230" s="4">
        <v>-21</v>
      </c>
      <c r="L230" s="4">
        <f t="shared" si="3"/>
        <v>-65520</v>
      </c>
    </row>
    <row r="231" spans="1:12" x14ac:dyDescent="0.25">
      <c r="A231" s="4" t="s">
        <v>122</v>
      </c>
      <c r="B231" s="4" t="s">
        <v>123</v>
      </c>
      <c r="C231" s="13">
        <v>45426</v>
      </c>
      <c r="D231" s="13">
        <v>45426</v>
      </c>
      <c r="E231" s="4">
        <v>12117571034</v>
      </c>
      <c r="F231" s="4" t="s">
        <v>265</v>
      </c>
      <c r="G231" s="4">
        <v>8247.2000000000007</v>
      </c>
      <c r="H231" s="13">
        <v>45456</v>
      </c>
      <c r="I231" s="4">
        <v>8247.2000000000007</v>
      </c>
      <c r="J231" s="13">
        <v>45441</v>
      </c>
      <c r="K231" s="4">
        <v>-15</v>
      </c>
      <c r="L231" s="4">
        <f t="shared" si="3"/>
        <v>-123708.00000000001</v>
      </c>
    </row>
    <row r="232" spans="1:12" x14ac:dyDescent="0.25">
      <c r="A232" s="4" t="s">
        <v>167</v>
      </c>
      <c r="B232" s="4">
        <v>6496050151</v>
      </c>
      <c r="C232" s="13">
        <v>45426</v>
      </c>
      <c r="D232" s="13">
        <v>45426</v>
      </c>
      <c r="E232" s="4">
        <v>12118655403</v>
      </c>
      <c r="F232" s="4">
        <v>54092208</v>
      </c>
      <c r="G232" s="4">
        <v>9.15</v>
      </c>
      <c r="H232" s="13">
        <v>45456</v>
      </c>
      <c r="I232" s="4">
        <v>7.5</v>
      </c>
      <c r="J232" s="13">
        <v>45453</v>
      </c>
      <c r="K232" s="4">
        <v>-3</v>
      </c>
      <c r="L232" s="4">
        <f t="shared" si="3"/>
        <v>-22.5</v>
      </c>
    </row>
    <row r="233" spans="1:12" x14ac:dyDescent="0.25">
      <c r="A233" s="4" t="s">
        <v>266</v>
      </c>
      <c r="B233" s="4" t="s">
        <v>267</v>
      </c>
      <c r="C233" s="13">
        <v>45426</v>
      </c>
      <c r="D233" s="13">
        <v>45426</v>
      </c>
      <c r="E233" s="4">
        <v>12118778705</v>
      </c>
      <c r="F233" s="15">
        <v>45566</v>
      </c>
      <c r="G233" s="4">
        <v>6240</v>
      </c>
      <c r="H233" s="13">
        <v>45456</v>
      </c>
      <c r="I233" s="4">
        <v>6240</v>
      </c>
      <c r="J233" s="13">
        <v>45435</v>
      </c>
      <c r="K233" s="4">
        <v>-21</v>
      </c>
      <c r="L233" s="4">
        <f t="shared" si="3"/>
        <v>-131040</v>
      </c>
    </row>
    <row r="234" spans="1:12" x14ac:dyDescent="0.25">
      <c r="A234" s="4" t="s">
        <v>231</v>
      </c>
      <c r="B234" s="4" t="s">
        <v>232</v>
      </c>
      <c r="C234" s="13">
        <v>45428</v>
      </c>
      <c r="D234" s="13">
        <v>45428</v>
      </c>
      <c r="E234" s="4">
        <v>12129624656</v>
      </c>
      <c r="F234" s="4" t="s">
        <v>124</v>
      </c>
      <c r="G234" s="4">
        <v>3120</v>
      </c>
      <c r="H234" s="13">
        <v>45458</v>
      </c>
      <c r="I234" s="4">
        <v>3120</v>
      </c>
      <c r="J234" s="13">
        <v>45434</v>
      </c>
      <c r="K234" s="4">
        <v>-24</v>
      </c>
      <c r="L234" s="4">
        <f t="shared" si="3"/>
        <v>-74880</v>
      </c>
    </row>
    <row r="235" spans="1:12" x14ac:dyDescent="0.25">
      <c r="A235" s="4" t="s">
        <v>268</v>
      </c>
      <c r="B235" s="4">
        <v>1766490708</v>
      </c>
      <c r="C235" s="13">
        <v>45427</v>
      </c>
      <c r="D235" s="13">
        <v>45427</v>
      </c>
      <c r="E235" s="4">
        <v>12131615214</v>
      </c>
      <c r="F235" s="4">
        <v>17</v>
      </c>
      <c r="G235" s="4">
        <v>15453.8</v>
      </c>
      <c r="H235" s="13">
        <v>45457</v>
      </c>
      <c r="I235" s="4">
        <v>12667.05</v>
      </c>
      <c r="J235" s="13">
        <v>45433</v>
      </c>
      <c r="K235" s="4">
        <v>-24</v>
      </c>
      <c r="L235" s="4">
        <f t="shared" si="3"/>
        <v>-304009.19999999995</v>
      </c>
    </row>
    <row r="236" spans="1:12" x14ac:dyDescent="0.25">
      <c r="A236" s="4" t="s">
        <v>224</v>
      </c>
      <c r="B236" s="4" t="s">
        <v>225</v>
      </c>
      <c r="C236" s="13">
        <v>45429</v>
      </c>
      <c r="D236" s="13">
        <v>45429</v>
      </c>
      <c r="E236" s="4">
        <v>12144669036</v>
      </c>
      <c r="F236" s="4" t="s">
        <v>269</v>
      </c>
      <c r="G236" s="4">
        <v>3120</v>
      </c>
      <c r="H236" s="13">
        <v>45459</v>
      </c>
      <c r="I236" s="4">
        <v>3120</v>
      </c>
      <c r="J236" s="13">
        <v>45436</v>
      </c>
      <c r="K236" s="4">
        <v>-23</v>
      </c>
      <c r="L236" s="4">
        <f t="shared" si="3"/>
        <v>-71760</v>
      </c>
    </row>
    <row r="237" spans="1:12" x14ac:dyDescent="0.25">
      <c r="A237" s="4" t="s">
        <v>270</v>
      </c>
      <c r="B237" s="4" t="s">
        <v>271</v>
      </c>
      <c r="C237" s="13">
        <v>45430</v>
      </c>
      <c r="D237" s="13">
        <v>45430</v>
      </c>
      <c r="E237" s="4">
        <v>12153367844</v>
      </c>
      <c r="F237" s="4" t="s">
        <v>272</v>
      </c>
      <c r="G237" s="4">
        <v>1560</v>
      </c>
      <c r="H237" s="13">
        <v>45460</v>
      </c>
      <c r="I237" s="4">
        <v>1560</v>
      </c>
      <c r="J237" s="13">
        <v>45436</v>
      </c>
      <c r="K237" s="4">
        <v>-24</v>
      </c>
      <c r="L237" s="4">
        <f t="shared" si="3"/>
        <v>-37440</v>
      </c>
    </row>
    <row r="238" spans="1:12" x14ac:dyDescent="0.25">
      <c r="A238" s="4" t="s">
        <v>236</v>
      </c>
      <c r="B238" s="4">
        <v>13209130155</v>
      </c>
      <c r="C238" s="13">
        <v>45432</v>
      </c>
      <c r="D238" s="13">
        <v>45432</v>
      </c>
      <c r="E238" s="4">
        <v>12156347553</v>
      </c>
      <c r="F238" s="4">
        <v>8230771185</v>
      </c>
      <c r="G238" s="4">
        <v>4146.71</v>
      </c>
      <c r="H238" s="13">
        <v>45462</v>
      </c>
      <c r="I238" s="4">
        <v>3398.94</v>
      </c>
      <c r="J238" s="13">
        <v>45454</v>
      </c>
      <c r="K238" s="4">
        <v>-8</v>
      </c>
      <c r="L238" s="4">
        <f t="shared" si="3"/>
        <v>-27191.52</v>
      </c>
    </row>
    <row r="239" spans="1:12" x14ac:dyDescent="0.25">
      <c r="A239" s="4" t="s">
        <v>108</v>
      </c>
      <c r="B239" s="4">
        <v>6334930820</v>
      </c>
      <c r="C239" s="13">
        <v>45432</v>
      </c>
      <c r="D239" s="13">
        <v>45432</v>
      </c>
      <c r="E239" s="4">
        <v>12157776455</v>
      </c>
      <c r="F239" s="4">
        <v>32</v>
      </c>
      <c r="G239" s="4">
        <v>32025</v>
      </c>
      <c r="H239" s="13">
        <v>45462</v>
      </c>
      <c r="I239" s="4">
        <v>26250</v>
      </c>
      <c r="J239" s="13">
        <v>45463</v>
      </c>
      <c r="K239" s="4">
        <v>1</v>
      </c>
      <c r="L239" s="4">
        <f t="shared" si="3"/>
        <v>26250</v>
      </c>
    </row>
    <row r="240" spans="1:12" x14ac:dyDescent="0.25">
      <c r="A240" s="4" t="s">
        <v>270</v>
      </c>
      <c r="B240" s="4" t="s">
        <v>271</v>
      </c>
      <c r="C240" s="13">
        <v>45432</v>
      </c>
      <c r="D240" s="13">
        <v>45432</v>
      </c>
      <c r="E240" s="4">
        <v>12160803644</v>
      </c>
      <c r="F240" s="4" t="s">
        <v>273</v>
      </c>
      <c r="G240" s="4">
        <v>3120</v>
      </c>
      <c r="H240" s="13">
        <v>45462</v>
      </c>
      <c r="I240" s="4">
        <v>3120</v>
      </c>
      <c r="J240" s="13">
        <v>45436</v>
      </c>
      <c r="K240" s="4">
        <v>-26</v>
      </c>
      <c r="L240" s="4">
        <f t="shared" si="3"/>
        <v>-81120</v>
      </c>
    </row>
    <row r="241" spans="1:12" x14ac:dyDescent="0.25">
      <c r="A241" s="4" t="s">
        <v>127</v>
      </c>
      <c r="B241" s="4">
        <v>2438620961</v>
      </c>
      <c r="C241" s="13">
        <v>45434</v>
      </c>
      <c r="D241" s="13">
        <v>45434</v>
      </c>
      <c r="E241" s="4">
        <v>12170849349</v>
      </c>
      <c r="F241" s="4">
        <v>311046695</v>
      </c>
      <c r="G241" s="4">
        <v>22127.75</v>
      </c>
      <c r="H241" s="13">
        <v>45464</v>
      </c>
      <c r="I241" s="4">
        <v>18137.5</v>
      </c>
      <c r="J241" s="13">
        <v>45462</v>
      </c>
      <c r="K241" s="4">
        <v>-2</v>
      </c>
      <c r="L241" s="4">
        <f t="shared" si="3"/>
        <v>-36275</v>
      </c>
    </row>
    <row r="242" spans="1:12" x14ac:dyDescent="0.25">
      <c r="A242" s="4" t="s">
        <v>274</v>
      </c>
      <c r="B242" s="4">
        <v>4448510828</v>
      </c>
      <c r="C242" s="13">
        <v>45434</v>
      </c>
      <c r="D242" s="13">
        <v>45434</v>
      </c>
      <c r="E242" s="4">
        <v>12171317074</v>
      </c>
      <c r="F242" s="4">
        <v>12</v>
      </c>
      <c r="G242" s="4">
        <v>4270</v>
      </c>
      <c r="H242" s="13">
        <v>45464</v>
      </c>
      <c r="I242" s="4">
        <v>3500</v>
      </c>
      <c r="J242" s="13">
        <v>45443</v>
      </c>
      <c r="K242" s="4">
        <v>-21</v>
      </c>
      <c r="L242" s="4">
        <f t="shared" si="3"/>
        <v>-73500</v>
      </c>
    </row>
    <row r="243" spans="1:12" x14ac:dyDescent="0.25">
      <c r="A243" s="4" t="s">
        <v>275</v>
      </c>
      <c r="B243" s="4">
        <v>5715380829</v>
      </c>
      <c r="C243" s="13">
        <v>45434</v>
      </c>
      <c r="D243" s="13">
        <v>45434</v>
      </c>
      <c r="E243" s="4">
        <v>12172330484</v>
      </c>
      <c r="F243" s="4" t="s">
        <v>276</v>
      </c>
      <c r="G243" s="4">
        <v>2440</v>
      </c>
      <c r="H243" s="13">
        <v>45464</v>
      </c>
      <c r="I243" s="4">
        <v>2000</v>
      </c>
      <c r="J243" s="13">
        <v>45443</v>
      </c>
      <c r="K243" s="4">
        <v>-21</v>
      </c>
      <c r="L243" s="4">
        <f t="shared" si="3"/>
        <v>-42000</v>
      </c>
    </row>
    <row r="244" spans="1:12" x14ac:dyDescent="0.25">
      <c r="A244" s="4" t="s">
        <v>161</v>
      </c>
      <c r="B244" s="4" t="s">
        <v>162</v>
      </c>
      <c r="C244" s="13">
        <v>45435</v>
      </c>
      <c r="D244" s="13">
        <v>45435</v>
      </c>
      <c r="E244" s="4">
        <v>12183346667</v>
      </c>
      <c r="F244" s="4">
        <v>12</v>
      </c>
      <c r="G244" s="4">
        <v>1785.27</v>
      </c>
      <c r="H244" s="13">
        <v>45465</v>
      </c>
      <c r="I244" s="4">
        <v>1785.27</v>
      </c>
      <c r="J244" s="13">
        <v>45456</v>
      </c>
      <c r="K244" s="4">
        <v>-9</v>
      </c>
      <c r="L244" s="4">
        <f t="shared" si="3"/>
        <v>-16067.43</v>
      </c>
    </row>
    <row r="245" spans="1:12" x14ac:dyDescent="0.25">
      <c r="A245" s="4" t="s">
        <v>50</v>
      </c>
      <c r="B245" s="4">
        <v>1149250159</v>
      </c>
      <c r="C245" s="13">
        <v>45435</v>
      </c>
      <c r="D245" s="13">
        <v>45435</v>
      </c>
      <c r="E245" s="4">
        <v>12183539135</v>
      </c>
      <c r="F245" s="4" t="s">
        <v>277</v>
      </c>
      <c r="G245" s="4">
        <v>359.74</v>
      </c>
      <c r="H245" s="13">
        <v>45465</v>
      </c>
      <c r="I245" s="4">
        <v>294.87</v>
      </c>
      <c r="J245" s="13">
        <v>45462</v>
      </c>
      <c r="K245" s="4">
        <v>-3</v>
      </c>
      <c r="L245" s="4">
        <f t="shared" si="3"/>
        <v>-884.61</v>
      </c>
    </row>
    <row r="246" spans="1:12" x14ac:dyDescent="0.25">
      <c r="A246" s="4" t="s">
        <v>83</v>
      </c>
      <c r="B246" s="4">
        <v>6714021000</v>
      </c>
      <c r="C246" s="13">
        <v>45435</v>
      </c>
      <c r="D246" s="13">
        <v>45435</v>
      </c>
      <c r="E246" s="4">
        <v>12184177210</v>
      </c>
      <c r="F246" s="4">
        <v>202430027331</v>
      </c>
      <c r="G246" s="4">
        <v>60.96</v>
      </c>
      <c r="H246" s="13">
        <v>45465</v>
      </c>
      <c r="I246" s="4">
        <v>49.97</v>
      </c>
      <c r="J246" s="13">
        <v>45453</v>
      </c>
      <c r="K246" s="4">
        <v>-12</v>
      </c>
      <c r="L246" s="4">
        <f t="shared" si="3"/>
        <v>-599.64</v>
      </c>
    </row>
    <row r="247" spans="1:12" x14ac:dyDescent="0.25">
      <c r="A247" s="4" t="s">
        <v>83</v>
      </c>
      <c r="B247" s="4">
        <v>6714021000</v>
      </c>
      <c r="C247" s="13">
        <v>45435</v>
      </c>
      <c r="D247" s="13">
        <v>45435</v>
      </c>
      <c r="E247" s="4">
        <v>12184177212</v>
      </c>
      <c r="F247" s="4">
        <v>202430027334</v>
      </c>
      <c r="G247" s="4">
        <v>46.78</v>
      </c>
      <c r="H247" s="13">
        <v>45465</v>
      </c>
      <c r="I247" s="4">
        <v>46.78</v>
      </c>
      <c r="J247" s="13">
        <v>45453</v>
      </c>
      <c r="K247" s="4">
        <v>-12</v>
      </c>
      <c r="L247" s="4">
        <f t="shared" si="3"/>
        <v>-561.36</v>
      </c>
    </row>
    <row r="248" spans="1:12" x14ac:dyDescent="0.25">
      <c r="A248" s="4" t="s">
        <v>278</v>
      </c>
      <c r="B248" s="4">
        <v>3620850820</v>
      </c>
      <c r="C248" s="13">
        <v>45436</v>
      </c>
      <c r="D248" s="13">
        <v>45436</v>
      </c>
      <c r="E248" s="4">
        <v>12186168127</v>
      </c>
      <c r="F248" s="4" t="s">
        <v>279</v>
      </c>
      <c r="G248" s="4">
        <v>523.77</v>
      </c>
      <c r="H248" s="13">
        <v>45466</v>
      </c>
      <c r="I248" s="4">
        <v>429.32</v>
      </c>
      <c r="J248" s="13">
        <v>45443</v>
      </c>
      <c r="K248" s="4">
        <v>-23</v>
      </c>
      <c r="L248" s="4">
        <f t="shared" si="3"/>
        <v>-9874.36</v>
      </c>
    </row>
    <row r="249" spans="1:12" x14ac:dyDescent="0.25">
      <c r="A249" s="4" t="s">
        <v>280</v>
      </c>
      <c r="B249" s="4">
        <v>6853150826</v>
      </c>
      <c r="C249" s="13">
        <v>45436</v>
      </c>
      <c r="D249" s="13">
        <v>45436</v>
      </c>
      <c r="E249" s="4">
        <v>12189244020</v>
      </c>
      <c r="F249" s="4" t="s">
        <v>281</v>
      </c>
      <c r="G249" s="4">
        <v>25916.17</v>
      </c>
      <c r="H249" s="13">
        <v>45466</v>
      </c>
      <c r="I249" s="4">
        <v>21242.76</v>
      </c>
      <c r="J249" s="13">
        <v>45448</v>
      </c>
      <c r="K249" s="4">
        <v>-18</v>
      </c>
      <c r="L249" s="4">
        <f t="shared" si="3"/>
        <v>-382369.68</v>
      </c>
    </row>
    <row r="250" spans="1:12" x14ac:dyDescent="0.25">
      <c r="A250" s="4" t="s">
        <v>202</v>
      </c>
      <c r="B250" s="4" t="s">
        <v>203</v>
      </c>
      <c r="C250" s="13">
        <v>45437</v>
      </c>
      <c r="D250" s="13">
        <v>45437</v>
      </c>
      <c r="E250" s="4">
        <v>12192780219</v>
      </c>
      <c r="F250" s="4">
        <v>31</v>
      </c>
      <c r="G250" s="4">
        <v>5233.8</v>
      </c>
      <c r="H250" s="13">
        <v>45467</v>
      </c>
      <c r="I250" s="4">
        <v>5233.8</v>
      </c>
      <c r="J250" s="13">
        <v>45448</v>
      </c>
      <c r="K250" s="4">
        <v>-19</v>
      </c>
      <c r="L250" s="4">
        <f t="shared" si="3"/>
        <v>-99442.2</v>
      </c>
    </row>
    <row r="251" spans="1:12" x14ac:dyDescent="0.25">
      <c r="A251" s="4" t="s">
        <v>97</v>
      </c>
      <c r="B251" s="4" t="s">
        <v>98</v>
      </c>
      <c r="C251" s="13">
        <v>45438</v>
      </c>
      <c r="D251" s="13">
        <v>45438</v>
      </c>
      <c r="E251" s="4">
        <v>12195865944</v>
      </c>
      <c r="F251" s="4" t="s">
        <v>81</v>
      </c>
      <c r="G251" s="4">
        <v>4290</v>
      </c>
      <c r="H251" s="13">
        <v>45468</v>
      </c>
      <c r="I251" s="4">
        <v>4290</v>
      </c>
      <c r="J251" s="13">
        <v>45448</v>
      </c>
      <c r="K251" s="4">
        <v>-20</v>
      </c>
      <c r="L251" s="4">
        <f t="shared" si="3"/>
        <v>-85800</v>
      </c>
    </row>
    <row r="252" spans="1:12" x14ac:dyDescent="0.25">
      <c r="A252" s="4" t="s">
        <v>282</v>
      </c>
      <c r="B252" s="4">
        <v>2930110966</v>
      </c>
      <c r="C252" s="13">
        <v>45440</v>
      </c>
      <c r="D252" s="13">
        <v>45440</v>
      </c>
      <c r="E252" s="4">
        <v>12207647638</v>
      </c>
      <c r="F252" s="4" t="s">
        <v>283</v>
      </c>
      <c r="G252" s="4">
        <v>45246.54</v>
      </c>
      <c r="H252" s="13">
        <v>45470</v>
      </c>
      <c r="I252" s="4">
        <v>37087.33</v>
      </c>
      <c r="J252" s="13">
        <v>45467</v>
      </c>
      <c r="K252" s="4">
        <v>-3</v>
      </c>
      <c r="L252" s="4">
        <f t="shared" si="3"/>
        <v>-111261.99</v>
      </c>
    </row>
    <row r="253" spans="1:12" x14ac:dyDescent="0.25">
      <c r="A253" s="4" t="s">
        <v>282</v>
      </c>
      <c r="B253" s="4">
        <v>2930110966</v>
      </c>
      <c r="C253" s="13">
        <v>45440</v>
      </c>
      <c r="D253" s="13">
        <v>45440</v>
      </c>
      <c r="E253" s="4">
        <v>12207647664</v>
      </c>
      <c r="F253" s="4" t="s">
        <v>284</v>
      </c>
      <c r="G253" s="4">
        <v>9280.5400000000009</v>
      </c>
      <c r="H253" s="13">
        <v>45470</v>
      </c>
      <c r="I253" s="4">
        <v>7607</v>
      </c>
      <c r="J253" s="13">
        <v>45468</v>
      </c>
      <c r="K253" s="4">
        <v>-2</v>
      </c>
      <c r="L253" s="4">
        <f t="shared" si="3"/>
        <v>-15214</v>
      </c>
    </row>
    <row r="254" spans="1:12" x14ac:dyDescent="0.25">
      <c r="A254" s="4" t="s">
        <v>45</v>
      </c>
      <c r="B254" s="4" t="s">
        <v>46</v>
      </c>
      <c r="C254" s="13">
        <v>45441</v>
      </c>
      <c r="D254" s="13">
        <v>45441</v>
      </c>
      <c r="E254" s="4">
        <v>12215923556</v>
      </c>
      <c r="F254" s="4" t="s">
        <v>285</v>
      </c>
      <c r="G254" s="4">
        <v>2115.94</v>
      </c>
      <c r="H254" s="13">
        <v>45471</v>
      </c>
      <c r="I254" s="4">
        <v>2115.94</v>
      </c>
      <c r="J254" s="13">
        <v>45448</v>
      </c>
      <c r="K254" s="4">
        <v>-23</v>
      </c>
      <c r="L254" s="4">
        <f t="shared" si="3"/>
        <v>-48666.62</v>
      </c>
    </row>
    <row r="255" spans="1:12" x14ac:dyDescent="0.25">
      <c r="A255" s="4" t="s">
        <v>167</v>
      </c>
      <c r="B255" s="4">
        <v>6496050151</v>
      </c>
      <c r="C255" s="13">
        <v>45441</v>
      </c>
      <c r="D255" s="13">
        <v>45441</v>
      </c>
      <c r="E255" s="4">
        <v>12216111466</v>
      </c>
      <c r="F255" s="4">
        <v>35453669</v>
      </c>
      <c r="G255" s="4">
        <v>5696.96</v>
      </c>
      <c r="H255" s="13">
        <v>45471</v>
      </c>
      <c r="I255" s="4">
        <v>4669.6400000000003</v>
      </c>
      <c r="J255" s="13">
        <v>45453</v>
      </c>
      <c r="K255" s="4">
        <v>-18</v>
      </c>
      <c r="L255" s="4">
        <f t="shared" si="3"/>
        <v>-84053.52</v>
      </c>
    </row>
    <row r="256" spans="1:12" x14ac:dyDescent="0.25">
      <c r="A256" s="4" t="s">
        <v>59</v>
      </c>
      <c r="B256" s="4">
        <v>5577471005</v>
      </c>
      <c r="C256" s="13">
        <v>45441</v>
      </c>
      <c r="D256" s="13">
        <v>45441</v>
      </c>
      <c r="E256" s="4">
        <v>12218361840</v>
      </c>
      <c r="F256" s="4" t="s">
        <v>286</v>
      </c>
      <c r="G256" s="4">
        <v>21499.73</v>
      </c>
      <c r="H256" s="13">
        <v>45471</v>
      </c>
      <c r="I256" s="4">
        <v>20672.82</v>
      </c>
      <c r="J256" s="13">
        <v>45453</v>
      </c>
      <c r="K256" s="4">
        <v>-18</v>
      </c>
      <c r="L256" s="4">
        <f t="shared" si="3"/>
        <v>-372110.76</v>
      </c>
    </row>
    <row r="257" spans="1:12" x14ac:dyDescent="0.25">
      <c r="A257" s="4" t="s">
        <v>30</v>
      </c>
      <c r="B257" s="4">
        <v>9771701001</v>
      </c>
      <c r="C257" s="13">
        <v>45442</v>
      </c>
      <c r="D257" s="13">
        <v>45442</v>
      </c>
      <c r="E257" s="4">
        <v>12219254932</v>
      </c>
      <c r="F257" s="4" t="s">
        <v>287</v>
      </c>
      <c r="G257" s="4">
        <v>21.96</v>
      </c>
      <c r="H257" s="13">
        <v>45472</v>
      </c>
      <c r="I257" s="4">
        <v>18</v>
      </c>
      <c r="J257" s="13">
        <v>45449</v>
      </c>
      <c r="K257" s="4">
        <v>-23</v>
      </c>
      <c r="L257" s="4">
        <f t="shared" si="3"/>
        <v>-414</v>
      </c>
    </row>
    <row r="258" spans="1:12" x14ac:dyDescent="0.25">
      <c r="A258" s="4" t="s">
        <v>32</v>
      </c>
      <c r="B258" s="4">
        <v>7516911000</v>
      </c>
      <c r="C258" s="13">
        <v>45442</v>
      </c>
      <c r="D258" s="13">
        <v>45442</v>
      </c>
      <c r="E258" s="4">
        <v>12219256804</v>
      </c>
      <c r="F258" s="4" t="s">
        <v>288</v>
      </c>
      <c r="G258" s="4">
        <v>139.80000000000001</v>
      </c>
      <c r="H258" s="13">
        <v>45472</v>
      </c>
      <c r="I258" s="4">
        <v>114.59</v>
      </c>
      <c r="J258" s="13">
        <v>45449</v>
      </c>
      <c r="K258" s="4">
        <v>-23</v>
      </c>
      <c r="L258" s="4">
        <f t="shared" si="3"/>
        <v>-2635.57</v>
      </c>
    </row>
    <row r="259" spans="1:12" x14ac:dyDescent="0.25">
      <c r="A259" s="4" t="s">
        <v>289</v>
      </c>
      <c r="B259" s="4">
        <v>5807960876</v>
      </c>
      <c r="C259" s="13">
        <v>45442</v>
      </c>
      <c r="D259" s="13">
        <v>45442</v>
      </c>
      <c r="E259" s="4">
        <v>12222634201</v>
      </c>
      <c r="F259" s="4">
        <v>349</v>
      </c>
      <c r="G259" s="4">
        <v>610</v>
      </c>
      <c r="H259" s="13">
        <v>45472</v>
      </c>
      <c r="I259" s="4">
        <v>500</v>
      </c>
      <c r="J259" s="13">
        <v>45461</v>
      </c>
      <c r="K259" s="4">
        <v>-11</v>
      </c>
      <c r="L259" s="4">
        <f t="shared" si="3"/>
        <v>-5500</v>
      </c>
    </row>
    <row r="260" spans="1:12" x14ac:dyDescent="0.25">
      <c r="A260" s="4" t="s">
        <v>83</v>
      </c>
      <c r="B260" s="4">
        <v>6714021000</v>
      </c>
      <c r="C260" s="13">
        <v>45443</v>
      </c>
      <c r="D260" s="13">
        <v>45443</v>
      </c>
      <c r="E260" s="4">
        <v>12226577726</v>
      </c>
      <c r="F260" s="4">
        <v>202430029647</v>
      </c>
      <c r="G260" s="4">
        <v>12.2</v>
      </c>
      <c r="H260" s="13">
        <v>45473</v>
      </c>
      <c r="I260" s="4">
        <v>10</v>
      </c>
      <c r="J260" s="13">
        <v>45453</v>
      </c>
      <c r="K260" s="4">
        <v>-20</v>
      </c>
      <c r="L260" s="4">
        <f t="shared" ref="L260:L294" si="4">I260*K260</f>
        <v>-200</v>
      </c>
    </row>
    <row r="261" spans="1:12" x14ac:dyDescent="0.25">
      <c r="A261" s="4" t="s">
        <v>65</v>
      </c>
      <c r="B261" s="4">
        <v>1769040856</v>
      </c>
      <c r="C261" s="13">
        <v>45443</v>
      </c>
      <c r="D261" s="13">
        <v>45443</v>
      </c>
      <c r="E261" s="4">
        <v>12230328896</v>
      </c>
      <c r="F261" s="4" t="s">
        <v>290</v>
      </c>
      <c r="G261" s="4">
        <v>1143.74</v>
      </c>
      <c r="H261" s="13">
        <v>45473</v>
      </c>
      <c r="I261" s="4">
        <v>937.49</v>
      </c>
      <c r="J261" s="13">
        <v>45455</v>
      </c>
      <c r="K261" s="4">
        <v>-18</v>
      </c>
      <c r="L261" s="4">
        <f t="shared" si="4"/>
        <v>-16874.82</v>
      </c>
    </row>
    <row r="262" spans="1:12" x14ac:dyDescent="0.25">
      <c r="A262" s="4" t="s">
        <v>65</v>
      </c>
      <c r="B262" s="4">
        <v>1769040856</v>
      </c>
      <c r="C262" s="13">
        <v>45443</v>
      </c>
      <c r="D262" s="13">
        <v>45443</v>
      </c>
      <c r="E262" s="4">
        <v>12230340538</v>
      </c>
      <c r="F262" s="4" t="s">
        <v>291</v>
      </c>
      <c r="G262" s="4">
        <v>6225.94</v>
      </c>
      <c r="H262" s="13">
        <v>45473</v>
      </c>
      <c r="I262" s="4">
        <v>5103.2299999999996</v>
      </c>
      <c r="J262" s="13">
        <v>45455</v>
      </c>
      <c r="K262" s="4">
        <v>-18</v>
      </c>
      <c r="L262" s="4">
        <f t="shared" si="4"/>
        <v>-91858.139999999985</v>
      </c>
    </row>
    <row r="263" spans="1:12" x14ac:dyDescent="0.25">
      <c r="A263" s="4" t="s">
        <v>65</v>
      </c>
      <c r="B263" s="4">
        <v>1769040856</v>
      </c>
      <c r="C263" s="13">
        <v>45443</v>
      </c>
      <c r="D263" s="13">
        <v>45443</v>
      </c>
      <c r="E263" s="4">
        <v>12230340612</v>
      </c>
      <c r="F263" s="4" t="s">
        <v>292</v>
      </c>
      <c r="G263" s="4">
        <v>46369.32</v>
      </c>
      <c r="H263" s="13">
        <v>45473</v>
      </c>
      <c r="I263" s="4">
        <v>38007.64</v>
      </c>
      <c r="J263" s="13">
        <v>45455</v>
      </c>
      <c r="K263" s="4">
        <v>-18</v>
      </c>
      <c r="L263" s="4">
        <f t="shared" si="4"/>
        <v>-684137.52</v>
      </c>
    </row>
    <row r="264" spans="1:12" x14ac:dyDescent="0.25">
      <c r="A264" s="4" t="s">
        <v>209</v>
      </c>
      <c r="B264" s="4" t="s">
        <v>210</v>
      </c>
      <c r="C264" s="13">
        <v>45446</v>
      </c>
      <c r="D264" s="13">
        <v>45446</v>
      </c>
      <c r="E264" s="4">
        <v>12243989960</v>
      </c>
      <c r="F264" s="4" t="s">
        <v>293</v>
      </c>
      <c r="G264" s="4">
        <v>2375.54</v>
      </c>
      <c r="H264" s="13">
        <v>45476</v>
      </c>
      <c r="I264" s="4">
        <v>2375.54</v>
      </c>
      <c r="J264" s="13">
        <v>45461</v>
      </c>
      <c r="K264" s="4">
        <v>-15</v>
      </c>
      <c r="L264" s="4">
        <f t="shared" si="4"/>
        <v>-35633.1</v>
      </c>
    </row>
    <row r="265" spans="1:12" x14ac:dyDescent="0.25">
      <c r="A265" s="4" t="s">
        <v>294</v>
      </c>
      <c r="B265" s="4">
        <v>615700374</v>
      </c>
      <c r="C265" s="13">
        <v>45446</v>
      </c>
      <c r="D265" s="13">
        <v>45446</v>
      </c>
      <c r="E265" s="4">
        <v>12244701545</v>
      </c>
      <c r="F265" s="4" t="s">
        <v>295</v>
      </c>
      <c r="G265" s="4">
        <v>884.5</v>
      </c>
      <c r="H265" s="13">
        <v>45476</v>
      </c>
      <c r="I265" s="4">
        <v>725</v>
      </c>
      <c r="J265" s="13">
        <v>45467</v>
      </c>
      <c r="K265" s="4">
        <v>-9</v>
      </c>
      <c r="L265" s="4">
        <f t="shared" si="4"/>
        <v>-6525</v>
      </c>
    </row>
    <row r="266" spans="1:12" x14ac:dyDescent="0.25">
      <c r="A266" s="4" t="s">
        <v>294</v>
      </c>
      <c r="B266" s="4">
        <v>615700374</v>
      </c>
      <c r="C266" s="13">
        <v>45446</v>
      </c>
      <c r="D266" s="13">
        <v>45446</v>
      </c>
      <c r="E266" s="4">
        <v>12244702172</v>
      </c>
      <c r="F266" s="4" t="s">
        <v>296</v>
      </c>
      <c r="G266" s="4">
        <v>688.08</v>
      </c>
      <c r="H266" s="13">
        <v>45476</v>
      </c>
      <c r="I266" s="4">
        <v>564</v>
      </c>
      <c r="J266" s="13">
        <v>45463</v>
      </c>
      <c r="K266" s="4">
        <v>-13</v>
      </c>
      <c r="L266" s="4">
        <f t="shared" si="4"/>
        <v>-7332</v>
      </c>
    </row>
    <row r="267" spans="1:12" x14ac:dyDescent="0.25">
      <c r="A267" s="4" t="s">
        <v>75</v>
      </c>
      <c r="B267" s="4" t="s">
        <v>76</v>
      </c>
      <c r="C267" s="13">
        <v>45446</v>
      </c>
      <c r="D267" s="13">
        <v>45446</v>
      </c>
      <c r="E267" s="4">
        <v>12246862413</v>
      </c>
      <c r="F267" s="4" t="s">
        <v>81</v>
      </c>
      <c r="G267" s="4">
        <v>8269.4</v>
      </c>
      <c r="H267" s="13">
        <v>45476</v>
      </c>
      <c r="I267" s="4">
        <v>8269.4</v>
      </c>
      <c r="J267" s="13">
        <v>45463</v>
      </c>
      <c r="K267" s="4">
        <v>-13</v>
      </c>
      <c r="L267" s="4">
        <f t="shared" si="4"/>
        <v>-107502.2</v>
      </c>
    </row>
    <row r="268" spans="1:12" x14ac:dyDescent="0.25">
      <c r="A268" s="4" t="s">
        <v>212</v>
      </c>
      <c r="B268" s="4" t="s">
        <v>213</v>
      </c>
      <c r="C268" s="13">
        <v>45446</v>
      </c>
      <c r="D268" s="13">
        <v>45446</v>
      </c>
      <c r="E268" s="4">
        <v>12247483058</v>
      </c>
      <c r="F268" s="4" t="s">
        <v>297</v>
      </c>
      <c r="G268" s="4">
        <v>3000</v>
      </c>
      <c r="H268" s="13">
        <v>45476</v>
      </c>
      <c r="I268" s="4">
        <v>3000</v>
      </c>
      <c r="J268" s="13">
        <v>45456</v>
      </c>
      <c r="K268" s="4">
        <v>-20</v>
      </c>
      <c r="L268" s="4">
        <f t="shared" si="4"/>
        <v>-60000</v>
      </c>
    </row>
    <row r="269" spans="1:12" x14ac:dyDescent="0.25">
      <c r="A269" s="4" t="s">
        <v>256</v>
      </c>
      <c r="B269" s="4">
        <v>3001680846</v>
      </c>
      <c r="C269" s="13">
        <v>45447</v>
      </c>
      <c r="D269" s="13">
        <v>45447</v>
      </c>
      <c r="E269" s="4">
        <v>12248443483</v>
      </c>
      <c r="F269" s="4">
        <v>9</v>
      </c>
      <c r="G269" s="4">
        <v>610</v>
      </c>
      <c r="H269" s="13">
        <v>45477</v>
      </c>
      <c r="I269" s="4">
        <v>500</v>
      </c>
      <c r="J269" s="13">
        <v>45462</v>
      </c>
      <c r="K269" s="4">
        <v>-15</v>
      </c>
      <c r="L269" s="4">
        <f t="shared" si="4"/>
        <v>-7500</v>
      </c>
    </row>
    <row r="270" spans="1:12" x14ac:dyDescent="0.25">
      <c r="A270" s="4" t="s">
        <v>298</v>
      </c>
      <c r="B270" s="4" t="s">
        <v>299</v>
      </c>
      <c r="C270" s="13">
        <v>45447</v>
      </c>
      <c r="D270" s="13">
        <v>45447</v>
      </c>
      <c r="E270" s="4">
        <v>12258227412</v>
      </c>
      <c r="F270" s="4">
        <v>4</v>
      </c>
      <c r="G270" s="4">
        <v>3120</v>
      </c>
      <c r="H270" s="13">
        <v>45477</v>
      </c>
      <c r="I270" s="4">
        <v>3120</v>
      </c>
      <c r="J270" s="13">
        <v>45461</v>
      </c>
      <c r="K270" s="4">
        <v>-16</v>
      </c>
      <c r="L270" s="4">
        <f t="shared" si="4"/>
        <v>-49920</v>
      </c>
    </row>
    <row r="271" spans="1:12" x14ac:dyDescent="0.25">
      <c r="A271" s="4" t="s">
        <v>206</v>
      </c>
      <c r="B271" s="4">
        <v>80020430825</v>
      </c>
      <c r="C271" s="13">
        <v>45448</v>
      </c>
      <c r="D271" s="13">
        <v>45448</v>
      </c>
      <c r="E271" s="4">
        <v>12259056075</v>
      </c>
      <c r="F271" s="4" t="s">
        <v>300</v>
      </c>
      <c r="G271" s="4">
        <v>16518.46</v>
      </c>
      <c r="H271" s="13">
        <v>45478</v>
      </c>
      <c r="I271" s="4">
        <v>13539.72</v>
      </c>
      <c r="J271" s="13">
        <v>45454</v>
      </c>
      <c r="K271" s="4">
        <v>-24</v>
      </c>
      <c r="L271" s="4">
        <f t="shared" si="4"/>
        <v>-324953.27999999997</v>
      </c>
    </row>
    <row r="272" spans="1:12" x14ac:dyDescent="0.25">
      <c r="A272" s="4" t="s">
        <v>176</v>
      </c>
      <c r="B272" s="4" t="s">
        <v>177</v>
      </c>
      <c r="C272" s="13">
        <v>45448</v>
      </c>
      <c r="D272" s="13">
        <v>45448</v>
      </c>
      <c r="E272" s="4">
        <v>12262521085</v>
      </c>
      <c r="F272" s="4" t="s">
        <v>124</v>
      </c>
      <c r="G272" s="4">
        <v>1746.18</v>
      </c>
      <c r="H272" s="13">
        <v>45478</v>
      </c>
      <c r="I272" s="4">
        <v>1746.18</v>
      </c>
      <c r="J272" s="13">
        <v>45461</v>
      </c>
      <c r="K272" s="4">
        <v>-17</v>
      </c>
      <c r="L272" s="4">
        <f t="shared" si="4"/>
        <v>-29685.06</v>
      </c>
    </row>
    <row r="273" spans="1:12" x14ac:dyDescent="0.25">
      <c r="A273" s="4" t="s">
        <v>194</v>
      </c>
      <c r="B273" s="4" t="s">
        <v>195</v>
      </c>
      <c r="C273" s="13">
        <v>45448</v>
      </c>
      <c r="D273" s="13">
        <v>45448</v>
      </c>
      <c r="E273" s="4">
        <v>12266960293</v>
      </c>
      <c r="F273" s="4">
        <v>3</v>
      </c>
      <c r="G273" s="4">
        <v>3120</v>
      </c>
      <c r="H273" s="13">
        <v>45478</v>
      </c>
      <c r="I273" s="4">
        <v>3120</v>
      </c>
      <c r="J273" s="13">
        <v>45456</v>
      </c>
      <c r="K273" s="4">
        <v>-22</v>
      </c>
      <c r="L273" s="4">
        <f t="shared" si="4"/>
        <v>-68640</v>
      </c>
    </row>
    <row r="274" spans="1:12" x14ac:dyDescent="0.25">
      <c r="A274" s="4" t="s">
        <v>183</v>
      </c>
      <c r="B274" s="4" t="s">
        <v>184</v>
      </c>
      <c r="C274" s="13">
        <v>45448</v>
      </c>
      <c r="D274" s="13">
        <v>45448</v>
      </c>
      <c r="E274" s="4">
        <v>12267445582</v>
      </c>
      <c r="F274" s="4" t="s">
        <v>233</v>
      </c>
      <c r="G274" s="4">
        <v>3120</v>
      </c>
      <c r="H274" s="13">
        <v>45478</v>
      </c>
      <c r="I274" s="4">
        <v>3120</v>
      </c>
      <c r="J274" s="13">
        <v>45461</v>
      </c>
      <c r="K274" s="4">
        <v>-17</v>
      </c>
      <c r="L274" s="4">
        <f t="shared" si="4"/>
        <v>-53040</v>
      </c>
    </row>
    <row r="275" spans="1:12" x14ac:dyDescent="0.25">
      <c r="A275" s="4" t="s">
        <v>69</v>
      </c>
      <c r="B275" s="4" t="s">
        <v>70</v>
      </c>
      <c r="C275" s="13">
        <v>45449</v>
      </c>
      <c r="D275" s="13">
        <v>45449</v>
      </c>
      <c r="E275" s="4">
        <v>12270362617</v>
      </c>
      <c r="F275" s="4" t="s">
        <v>211</v>
      </c>
      <c r="G275" s="4">
        <v>11407.78</v>
      </c>
      <c r="H275" s="13">
        <v>45479</v>
      </c>
      <c r="I275" s="4">
        <v>11407.78</v>
      </c>
      <c r="J275" s="13">
        <v>45455</v>
      </c>
      <c r="K275" s="4">
        <v>-24</v>
      </c>
      <c r="L275" s="4">
        <f t="shared" si="4"/>
        <v>-273786.72000000003</v>
      </c>
    </row>
    <row r="276" spans="1:12" x14ac:dyDescent="0.25">
      <c r="A276" s="4" t="s">
        <v>298</v>
      </c>
      <c r="B276" s="4" t="s">
        <v>299</v>
      </c>
      <c r="C276" s="13">
        <v>45449</v>
      </c>
      <c r="D276" s="13">
        <v>45449</v>
      </c>
      <c r="E276" s="4">
        <v>12275523467</v>
      </c>
      <c r="F276" s="4">
        <v>5</v>
      </c>
      <c r="G276" s="4">
        <v>832</v>
      </c>
      <c r="H276" s="13">
        <v>45479</v>
      </c>
      <c r="I276" s="4">
        <v>832</v>
      </c>
      <c r="J276" s="13">
        <v>45461</v>
      </c>
      <c r="K276" s="4">
        <v>-18</v>
      </c>
      <c r="L276" s="4">
        <f t="shared" si="4"/>
        <v>-14976</v>
      </c>
    </row>
    <row r="277" spans="1:12" x14ac:dyDescent="0.25">
      <c r="A277" s="4" t="s">
        <v>187</v>
      </c>
      <c r="B277" s="4" t="s">
        <v>188</v>
      </c>
      <c r="C277" s="13">
        <v>45450</v>
      </c>
      <c r="D277" s="13">
        <v>45450</v>
      </c>
      <c r="E277" s="4">
        <v>12278738225</v>
      </c>
      <c r="F277" s="4">
        <v>5</v>
      </c>
      <c r="G277" s="4">
        <v>3120</v>
      </c>
      <c r="H277" s="13">
        <v>45480</v>
      </c>
      <c r="I277" s="4">
        <v>3120</v>
      </c>
      <c r="J277" s="13">
        <v>45461</v>
      </c>
      <c r="K277" s="4">
        <v>-19</v>
      </c>
      <c r="L277" s="4">
        <f t="shared" si="4"/>
        <v>-59280</v>
      </c>
    </row>
    <row r="278" spans="1:12" x14ac:dyDescent="0.25">
      <c r="A278" s="4" t="s">
        <v>50</v>
      </c>
      <c r="B278" s="4">
        <v>1149250159</v>
      </c>
      <c r="C278" s="13">
        <v>45450</v>
      </c>
      <c r="D278" s="13">
        <v>45450</v>
      </c>
      <c r="E278" s="4">
        <v>12279125489</v>
      </c>
      <c r="F278" s="4" t="s">
        <v>301</v>
      </c>
      <c r="G278" s="4">
        <v>416.25</v>
      </c>
      <c r="H278" s="13">
        <v>45480</v>
      </c>
      <c r="I278" s="4">
        <v>341.19</v>
      </c>
      <c r="J278" s="13">
        <v>45462</v>
      </c>
      <c r="K278" s="4">
        <v>-18</v>
      </c>
      <c r="L278" s="4">
        <f t="shared" si="4"/>
        <v>-6141.42</v>
      </c>
    </row>
    <row r="279" spans="1:12" x14ac:dyDescent="0.25">
      <c r="A279" s="4" t="s">
        <v>270</v>
      </c>
      <c r="B279" s="4" t="s">
        <v>271</v>
      </c>
      <c r="C279" s="13">
        <v>45450</v>
      </c>
      <c r="D279" s="13">
        <v>45450</v>
      </c>
      <c r="E279" s="4">
        <v>12279153255</v>
      </c>
      <c r="F279" s="4" t="s">
        <v>302</v>
      </c>
      <c r="G279" s="4">
        <v>3120</v>
      </c>
      <c r="H279" s="13">
        <v>45480</v>
      </c>
      <c r="I279" s="4">
        <v>3120</v>
      </c>
      <c r="J279" s="13">
        <v>45461</v>
      </c>
      <c r="K279" s="4">
        <v>-19</v>
      </c>
      <c r="L279" s="4">
        <f t="shared" si="4"/>
        <v>-59280</v>
      </c>
    </row>
    <row r="280" spans="1:12" x14ac:dyDescent="0.25">
      <c r="A280" s="4" t="s">
        <v>127</v>
      </c>
      <c r="B280" s="4">
        <v>2438620961</v>
      </c>
      <c r="C280" s="13">
        <v>45450</v>
      </c>
      <c r="D280" s="13">
        <v>45450</v>
      </c>
      <c r="E280" s="4">
        <v>12280757790</v>
      </c>
      <c r="F280" s="4">
        <v>311047200</v>
      </c>
      <c r="G280" s="4">
        <v>75335</v>
      </c>
      <c r="H280" s="13">
        <v>45480</v>
      </c>
      <c r="I280" s="4">
        <v>61750</v>
      </c>
      <c r="J280" s="13">
        <v>45462</v>
      </c>
      <c r="K280" s="4">
        <v>-18</v>
      </c>
      <c r="L280" s="4">
        <f t="shared" si="4"/>
        <v>-1111500</v>
      </c>
    </row>
    <row r="281" spans="1:12" x14ac:dyDescent="0.25">
      <c r="A281" s="4" t="s">
        <v>172</v>
      </c>
      <c r="B281" s="4" t="s">
        <v>173</v>
      </c>
      <c r="C281" s="13">
        <v>45450</v>
      </c>
      <c r="D281" s="13">
        <v>45450</v>
      </c>
      <c r="E281" s="4">
        <v>12283992643</v>
      </c>
      <c r="F281" s="4" t="s">
        <v>303</v>
      </c>
      <c r="G281" s="4">
        <v>3120</v>
      </c>
      <c r="H281" s="13">
        <v>45480</v>
      </c>
      <c r="I281" s="4">
        <v>3120</v>
      </c>
      <c r="J281" s="13">
        <v>45461</v>
      </c>
      <c r="K281" s="4">
        <v>-19</v>
      </c>
      <c r="L281" s="4">
        <f t="shared" si="4"/>
        <v>-59280</v>
      </c>
    </row>
    <row r="282" spans="1:12" x14ac:dyDescent="0.25">
      <c r="A282" s="4" t="s">
        <v>197</v>
      </c>
      <c r="B282" s="4">
        <v>4127270157</v>
      </c>
      <c r="C282" s="13">
        <v>45450</v>
      </c>
      <c r="D282" s="13">
        <v>45450</v>
      </c>
      <c r="E282" s="4">
        <v>12285104166</v>
      </c>
      <c r="F282" s="4">
        <v>1024141366</v>
      </c>
      <c r="G282" s="4">
        <v>3938.9</v>
      </c>
      <c r="H282" s="13">
        <v>45480</v>
      </c>
      <c r="I282" s="4">
        <v>3228.61</v>
      </c>
      <c r="J282" s="13">
        <v>45462</v>
      </c>
      <c r="K282" s="4">
        <v>-18</v>
      </c>
      <c r="L282" s="4">
        <f t="shared" si="4"/>
        <v>-58114.98</v>
      </c>
    </row>
    <row r="283" spans="1:12" x14ac:dyDescent="0.25">
      <c r="A283" s="4" t="s">
        <v>197</v>
      </c>
      <c r="B283" s="4">
        <v>4127270157</v>
      </c>
      <c r="C283" s="13">
        <v>45450</v>
      </c>
      <c r="D283" s="13">
        <v>45450</v>
      </c>
      <c r="E283" s="4">
        <v>12285510377</v>
      </c>
      <c r="F283" s="4">
        <v>1024142930</v>
      </c>
      <c r="G283" s="4">
        <v>2300.5300000000002</v>
      </c>
      <c r="H283" s="13">
        <v>45480</v>
      </c>
      <c r="I283" s="4">
        <v>1885.68</v>
      </c>
      <c r="J283" s="13">
        <v>45462</v>
      </c>
      <c r="K283" s="4">
        <v>-18</v>
      </c>
      <c r="L283" s="4">
        <f t="shared" si="4"/>
        <v>-33942.239999999998</v>
      </c>
    </row>
    <row r="284" spans="1:12" x14ac:dyDescent="0.25">
      <c r="A284" s="4" t="s">
        <v>197</v>
      </c>
      <c r="B284" s="4">
        <v>4127270157</v>
      </c>
      <c r="C284" s="13">
        <v>45450</v>
      </c>
      <c r="D284" s="13">
        <v>45450</v>
      </c>
      <c r="E284" s="4">
        <v>12285615440</v>
      </c>
      <c r="F284" s="4">
        <v>1024143601</v>
      </c>
      <c r="G284" s="4">
        <v>3202.71</v>
      </c>
      <c r="H284" s="13">
        <v>45480</v>
      </c>
      <c r="I284" s="4">
        <v>2625.17</v>
      </c>
      <c r="J284" s="13">
        <v>45462</v>
      </c>
      <c r="K284" s="4">
        <v>-18</v>
      </c>
      <c r="L284" s="4">
        <f t="shared" si="4"/>
        <v>-47253.06</v>
      </c>
    </row>
    <row r="285" spans="1:12" x14ac:dyDescent="0.25">
      <c r="A285" s="4" t="s">
        <v>192</v>
      </c>
      <c r="B285" s="4" t="s">
        <v>193</v>
      </c>
      <c r="C285" s="13">
        <v>45450</v>
      </c>
      <c r="D285" s="13">
        <v>45450</v>
      </c>
      <c r="E285" s="4">
        <v>12286220608</v>
      </c>
      <c r="F285" s="4" t="s">
        <v>81</v>
      </c>
      <c r="G285" s="4">
        <v>3122.08</v>
      </c>
      <c r="H285" s="13">
        <v>45480</v>
      </c>
      <c r="I285" s="4">
        <v>3122.08</v>
      </c>
      <c r="J285" s="13">
        <v>45461</v>
      </c>
      <c r="K285" s="4">
        <v>-19</v>
      </c>
      <c r="L285" s="4">
        <f t="shared" si="4"/>
        <v>-59319.519999999997</v>
      </c>
    </row>
    <row r="286" spans="1:12" x14ac:dyDescent="0.25">
      <c r="A286" s="4" t="s">
        <v>204</v>
      </c>
      <c r="B286" s="4" t="s">
        <v>205</v>
      </c>
      <c r="C286" s="13">
        <v>45450</v>
      </c>
      <c r="D286" s="13">
        <v>45450</v>
      </c>
      <c r="E286" s="4">
        <v>12287161244</v>
      </c>
      <c r="F286" s="4">
        <v>3</v>
      </c>
      <c r="G286" s="4">
        <v>3120</v>
      </c>
      <c r="H286" s="13">
        <v>45480</v>
      </c>
      <c r="I286" s="4">
        <v>3120</v>
      </c>
      <c r="J286" s="13">
        <v>45461</v>
      </c>
      <c r="K286" s="4">
        <v>-19</v>
      </c>
      <c r="L286" s="4">
        <f t="shared" si="4"/>
        <v>-59280</v>
      </c>
    </row>
    <row r="287" spans="1:12" x14ac:dyDescent="0.25">
      <c r="A287" s="4" t="s">
        <v>83</v>
      </c>
      <c r="B287" s="4">
        <v>6714021000</v>
      </c>
      <c r="C287" s="13">
        <v>45451</v>
      </c>
      <c r="D287" s="13">
        <v>45451</v>
      </c>
      <c r="E287" s="4">
        <v>12289986944</v>
      </c>
      <c r="F287" s="4">
        <v>202430031581</v>
      </c>
      <c r="G287" s="4">
        <v>395.89</v>
      </c>
      <c r="H287" s="13">
        <v>45481</v>
      </c>
      <c r="I287" s="4">
        <v>324.5</v>
      </c>
      <c r="J287" s="13">
        <v>45463</v>
      </c>
      <c r="K287" s="4">
        <v>-18</v>
      </c>
      <c r="L287" s="4">
        <f t="shared" si="4"/>
        <v>-5841</v>
      </c>
    </row>
    <row r="288" spans="1:12" x14ac:dyDescent="0.25">
      <c r="A288" s="4" t="s">
        <v>83</v>
      </c>
      <c r="B288" s="4">
        <v>6714021000</v>
      </c>
      <c r="C288" s="13">
        <v>45451</v>
      </c>
      <c r="D288" s="13">
        <v>45451</v>
      </c>
      <c r="E288" s="4">
        <v>12290004719</v>
      </c>
      <c r="F288" s="4">
        <v>202430031582</v>
      </c>
      <c r="G288" s="4">
        <v>11539.49</v>
      </c>
      <c r="H288" s="13">
        <v>45481</v>
      </c>
      <c r="I288" s="4">
        <v>9458.6</v>
      </c>
      <c r="J288" s="13">
        <v>45463</v>
      </c>
      <c r="K288" s="4">
        <v>-18</v>
      </c>
      <c r="L288" s="4">
        <f t="shared" si="4"/>
        <v>-170254.80000000002</v>
      </c>
    </row>
    <row r="289" spans="1:12" x14ac:dyDescent="0.25">
      <c r="A289" s="4" t="s">
        <v>197</v>
      </c>
      <c r="B289" s="4">
        <v>4127270157</v>
      </c>
      <c r="C289" s="13">
        <v>45451</v>
      </c>
      <c r="D289" s="13">
        <v>45451</v>
      </c>
      <c r="E289" s="4">
        <v>12290417877</v>
      </c>
      <c r="F289" s="4">
        <v>1024147052</v>
      </c>
      <c r="G289" s="4">
        <v>407.6</v>
      </c>
      <c r="H289" s="13">
        <v>45481</v>
      </c>
      <c r="I289" s="4">
        <v>334.1</v>
      </c>
      <c r="J289" s="13">
        <v>45462</v>
      </c>
      <c r="K289" s="4">
        <v>-19</v>
      </c>
      <c r="L289" s="4">
        <f t="shared" si="4"/>
        <v>-6347.9000000000005</v>
      </c>
    </row>
    <row r="290" spans="1:12" x14ac:dyDescent="0.25">
      <c r="A290" s="4" t="s">
        <v>222</v>
      </c>
      <c r="B290" s="4" t="s">
        <v>223</v>
      </c>
      <c r="C290" s="13">
        <v>45456</v>
      </c>
      <c r="D290" s="13">
        <v>45456</v>
      </c>
      <c r="E290" s="4">
        <v>12328664524</v>
      </c>
      <c r="F290" s="4">
        <v>6</v>
      </c>
      <c r="G290" s="4">
        <v>3122</v>
      </c>
      <c r="H290" s="13">
        <v>45486</v>
      </c>
      <c r="I290" s="4">
        <v>3120</v>
      </c>
      <c r="J290" s="13">
        <v>45462</v>
      </c>
      <c r="K290" s="4">
        <v>-24</v>
      </c>
      <c r="L290" s="4">
        <f t="shared" si="4"/>
        <v>-74880</v>
      </c>
    </row>
    <row r="291" spans="1:12" x14ac:dyDescent="0.25">
      <c r="A291" s="4" t="s">
        <v>215</v>
      </c>
      <c r="B291" s="4">
        <v>488410010</v>
      </c>
      <c r="C291" s="13">
        <v>45456</v>
      </c>
      <c r="D291" s="13">
        <v>45456</v>
      </c>
      <c r="E291" s="4">
        <v>12334704805</v>
      </c>
      <c r="F291" s="4" t="s">
        <v>304</v>
      </c>
      <c r="G291" s="4">
        <v>3022.76</v>
      </c>
      <c r="H291" s="13">
        <v>45486</v>
      </c>
      <c r="I291" s="4">
        <v>2451.63</v>
      </c>
      <c r="J291" s="13">
        <v>45468</v>
      </c>
      <c r="K291" s="4">
        <v>-18</v>
      </c>
      <c r="L291" s="4">
        <f t="shared" si="4"/>
        <v>-44129.340000000004</v>
      </c>
    </row>
    <row r="292" spans="1:12" x14ac:dyDescent="0.25">
      <c r="A292" s="4" t="s">
        <v>167</v>
      </c>
      <c r="B292" s="4">
        <v>6496050151</v>
      </c>
      <c r="C292" s="13">
        <v>45460</v>
      </c>
      <c r="D292" s="13">
        <v>45460</v>
      </c>
      <c r="E292" s="4">
        <v>12360199480</v>
      </c>
      <c r="F292" s="4">
        <v>35543406</v>
      </c>
      <c r="G292" s="4">
        <v>5696.96</v>
      </c>
      <c r="H292" s="13">
        <v>45490</v>
      </c>
      <c r="I292" s="4">
        <v>4669.6400000000003</v>
      </c>
      <c r="J292" s="13">
        <v>45463</v>
      </c>
      <c r="K292" s="4">
        <v>-27</v>
      </c>
      <c r="L292" s="4">
        <f t="shared" si="4"/>
        <v>-126080.28000000001</v>
      </c>
    </row>
    <row r="293" spans="1:12" x14ac:dyDescent="0.25">
      <c r="A293" s="4" t="s">
        <v>161</v>
      </c>
      <c r="B293" s="4" t="s">
        <v>162</v>
      </c>
      <c r="C293" s="13">
        <v>45461</v>
      </c>
      <c r="D293" s="13">
        <v>45461</v>
      </c>
      <c r="E293" s="4">
        <v>12362933366</v>
      </c>
      <c r="F293" s="4">
        <v>14</v>
      </c>
      <c r="G293" s="4">
        <v>1746.18</v>
      </c>
      <c r="H293" s="13">
        <v>45491</v>
      </c>
      <c r="I293" s="4">
        <v>1746.18</v>
      </c>
      <c r="J293" s="13">
        <v>45462</v>
      </c>
      <c r="K293" s="4">
        <v>-29</v>
      </c>
      <c r="L293" s="4">
        <f t="shared" si="4"/>
        <v>-50639.22</v>
      </c>
    </row>
    <row r="294" spans="1:12" x14ac:dyDescent="0.25">
      <c r="A294" s="4" t="s">
        <v>305</v>
      </c>
      <c r="B294" s="4">
        <v>2772010878</v>
      </c>
      <c r="C294" s="13">
        <v>45372</v>
      </c>
      <c r="D294" s="13">
        <v>45372</v>
      </c>
      <c r="E294" s="4"/>
      <c r="F294" s="4">
        <v>4</v>
      </c>
      <c r="G294" s="4">
        <v>30577.55</v>
      </c>
      <c r="H294" s="13">
        <v>45402</v>
      </c>
      <c r="I294" s="4">
        <v>30577.55</v>
      </c>
      <c r="J294" s="13">
        <v>45421</v>
      </c>
      <c r="K294" s="4">
        <v>19</v>
      </c>
      <c r="L294" s="4">
        <f t="shared" si="4"/>
        <v>580973.44999999995</v>
      </c>
    </row>
    <row r="295" spans="1:12" x14ac:dyDescent="0.25">
      <c r="A295" s="4"/>
      <c r="B295" s="4"/>
      <c r="C295" s="4"/>
      <c r="D295" s="4"/>
      <c r="E295" s="4"/>
      <c r="F295" s="4"/>
      <c r="G295" s="4"/>
      <c r="H295" s="4"/>
      <c r="I295" s="16">
        <f>SUM(I3:I294)</f>
        <v>2095740.7300000007</v>
      </c>
      <c r="J295" s="4"/>
      <c r="K295" s="4"/>
      <c r="L295" s="16">
        <f>SUM(L3:L294)</f>
        <v>51722961.800000004</v>
      </c>
    </row>
    <row r="298" spans="1:12" x14ac:dyDescent="0.25">
      <c r="H298" s="17" t="s">
        <v>313</v>
      </c>
      <c r="I298" s="2">
        <f>L295/I295</f>
        <v>24.680038451130351</v>
      </c>
      <c r="J298" s="1" t="s">
        <v>308</v>
      </c>
    </row>
    <row r="302" spans="1:12" x14ac:dyDescent="0.25">
      <c r="H302" s="9" t="s">
        <v>306</v>
      </c>
      <c r="I302" s="9"/>
      <c r="J302" s="3">
        <v>2095740.73</v>
      </c>
    </row>
    <row r="303" spans="1:12" x14ac:dyDescent="0.25">
      <c r="H303" s="4"/>
      <c r="I303" s="4"/>
      <c r="J303" s="5"/>
    </row>
    <row r="304" spans="1:12" x14ac:dyDescent="0.25">
      <c r="H304" s="9" t="s">
        <v>307</v>
      </c>
      <c r="I304" s="9"/>
      <c r="J304" s="3">
        <v>51722961.799999997</v>
      </c>
    </row>
    <row r="305" spans="8:11" x14ac:dyDescent="0.25">
      <c r="H305" s="4"/>
      <c r="I305" s="4"/>
      <c r="J305" s="5"/>
    </row>
    <row r="306" spans="8:11" x14ac:dyDescent="0.25">
      <c r="H306" s="4"/>
      <c r="I306" s="4"/>
      <c r="J306" s="5"/>
    </row>
    <row r="307" spans="8:11" x14ac:dyDescent="0.25">
      <c r="H307" s="9" t="s">
        <v>309</v>
      </c>
      <c r="I307" s="9"/>
      <c r="J307" s="6">
        <f>J304/J302</f>
        <v>24.680038451130354</v>
      </c>
      <c r="K307" t="s">
        <v>310</v>
      </c>
    </row>
  </sheetData>
  <mergeCells count="4">
    <mergeCell ref="H302:I302"/>
    <mergeCell ref="A1:D1"/>
    <mergeCell ref="H304:I304"/>
    <mergeCell ref="H307:I30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Fraci</dc:creator>
  <cp:lastModifiedBy>Riccardo Fraci</cp:lastModifiedBy>
  <cp:lastPrinted>2024-09-05T07:29:51Z</cp:lastPrinted>
  <dcterms:created xsi:type="dcterms:W3CDTF">2024-09-03T15:09:57Z</dcterms:created>
  <dcterms:modified xsi:type="dcterms:W3CDTF">2024-09-05T07:32:23Z</dcterms:modified>
</cp:coreProperties>
</file>